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2" i="1" l="1"/>
  <c r="M122" i="1" s="1"/>
  <c r="I122" i="1"/>
  <c r="J122" i="1"/>
  <c r="K122" i="1" s="1"/>
  <c r="L122" i="1" s="1"/>
  <c r="H123" i="1"/>
  <c r="M123" i="1" s="1"/>
  <c r="I123" i="1"/>
  <c r="J123" i="1"/>
  <c r="H124" i="1"/>
  <c r="M124" i="1" s="1"/>
  <c r="I124" i="1"/>
  <c r="J124" i="1"/>
  <c r="K124" i="1" s="1"/>
  <c r="L124" i="1" s="1"/>
  <c r="H125" i="1"/>
  <c r="M125" i="1" s="1"/>
  <c r="I125" i="1"/>
  <c r="J125" i="1"/>
  <c r="K125" i="1" s="1"/>
  <c r="L125" i="1" s="1"/>
  <c r="H126" i="1"/>
  <c r="M126" i="1" s="1"/>
  <c r="I126" i="1"/>
  <c r="J126" i="1"/>
  <c r="H127" i="1"/>
  <c r="I127" i="1"/>
  <c r="J127" i="1"/>
  <c r="H128" i="1"/>
  <c r="M128" i="1" s="1"/>
  <c r="I128" i="1"/>
  <c r="J128" i="1"/>
  <c r="K128" i="1" s="1"/>
  <c r="L128" i="1" s="1"/>
  <c r="H129" i="1"/>
  <c r="M129" i="1" s="1"/>
  <c r="I129" i="1"/>
  <c r="J129" i="1"/>
  <c r="K129" i="1" s="1"/>
  <c r="L129" i="1" s="1"/>
  <c r="H130" i="1"/>
  <c r="M130" i="1" s="1"/>
  <c r="I130" i="1"/>
  <c r="J130" i="1"/>
  <c r="H131" i="1"/>
  <c r="I131" i="1"/>
  <c r="J131" i="1"/>
  <c r="H132" i="1"/>
  <c r="M132" i="1" s="1"/>
  <c r="I132" i="1"/>
  <c r="J132" i="1"/>
  <c r="K132" i="1" s="1"/>
  <c r="L132" i="1" s="1"/>
  <c r="H133" i="1"/>
  <c r="M133" i="1" s="1"/>
  <c r="I133" i="1"/>
  <c r="J133" i="1"/>
  <c r="K133" i="1" s="1"/>
  <c r="L133" i="1" s="1"/>
  <c r="H134" i="1"/>
  <c r="M134" i="1" s="1"/>
  <c r="I134" i="1"/>
  <c r="J134" i="1"/>
  <c r="K134" i="1" s="1"/>
  <c r="L134" i="1" s="1"/>
  <c r="H135" i="1"/>
  <c r="M135" i="1" s="1"/>
  <c r="I135" i="1"/>
  <c r="J135" i="1"/>
  <c r="H136" i="1"/>
  <c r="M136" i="1" s="1"/>
  <c r="I136" i="1"/>
  <c r="J136" i="1"/>
  <c r="K136" i="1" s="1"/>
  <c r="L136" i="1" s="1"/>
  <c r="H137" i="1"/>
  <c r="M137" i="1" s="1"/>
  <c r="I137" i="1"/>
  <c r="J137" i="1"/>
  <c r="H138" i="1"/>
  <c r="M138" i="1" s="1"/>
  <c r="I138" i="1"/>
  <c r="J138" i="1"/>
  <c r="H139" i="1"/>
  <c r="M139" i="1" s="1"/>
  <c r="I139" i="1"/>
  <c r="J139" i="1"/>
  <c r="K139" i="1" s="1"/>
  <c r="L139" i="1" s="1"/>
  <c r="H140" i="1"/>
  <c r="M140" i="1" s="1"/>
  <c r="I140" i="1"/>
  <c r="J140" i="1"/>
  <c r="H141" i="1"/>
  <c r="M141" i="1" s="1"/>
  <c r="I141" i="1"/>
  <c r="J141" i="1"/>
  <c r="H142" i="1"/>
  <c r="M142" i="1" s="1"/>
  <c r="I142" i="1"/>
  <c r="J142" i="1"/>
  <c r="K142" i="1" s="1"/>
  <c r="L142" i="1" s="1"/>
  <c r="H143" i="1"/>
  <c r="M143" i="1" s="1"/>
  <c r="I143" i="1"/>
  <c r="J143" i="1"/>
  <c r="H144" i="1"/>
  <c r="M144" i="1" s="1"/>
  <c r="I144" i="1"/>
  <c r="J144" i="1"/>
  <c r="K144" i="1" s="1"/>
  <c r="L144" i="1" s="1"/>
  <c r="H145" i="1"/>
  <c r="M145" i="1" s="1"/>
  <c r="I145" i="1"/>
  <c r="J145" i="1"/>
  <c r="K145" i="1" s="1"/>
  <c r="L145" i="1" s="1"/>
  <c r="H146" i="1"/>
  <c r="M146" i="1" s="1"/>
  <c r="I146" i="1"/>
  <c r="J146" i="1"/>
  <c r="H147" i="1"/>
  <c r="M147" i="1" s="1"/>
  <c r="I147" i="1"/>
  <c r="J147" i="1"/>
  <c r="H148" i="1"/>
  <c r="M148" i="1" s="1"/>
  <c r="I148" i="1"/>
  <c r="J148" i="1"/>
  <c r="K148" i="1" s="1"/>
  <c r="L148" i="1" s="1"/>
  <c r="K127" i="1" l="1"/>
  <c r="L127" i="1" s="1"/>
  <c r="K130" i="1"/>
  <c r="L130" i="1" s="1"/>
  <c r="K126" i="1"/>
  <c r="L126" i="1" s="1"/>
  <c r="K138" i="1"/>
  <c r="L138" i="1" s="1"/>
  <c r="K137" i="1"/>
  <c r="L137" i="1" s="1"/>
  <c r="K135" i="1"/>
  <c r="L135" i="1" s="1"/>
  <c r="K131" i="1"/>
  <c r="L131" i="1" s="1"/>
  <c r="M127" i="1"/>
  <c r="K123" i="1"/>
  <c r="L123" i="1" s="1"/>
  <c r="K146" i="1"/>
  <c r="L146" i="1" s="1"/>
  <c r="K143" i="1"/>
  <c r="L143" i="1" s="1"/>
  <c r="M131" i="1"/>
  <c r="K147" i="1"/>
  <c r="L147" i="1" s="1"/>
  <c r="K141" i="1"/>
  <c r="L141" i="1" s="1"/>
  <c r="K140" i="1"/>
  <c r="L140" i="1" s="1"/>
  <c r="G149" i="1"/>
  <c r="F149" i="1"/>
  <c r="E149" i="1"/>
  <c r="H21" i="1"/>
  <c r="M21" i="1" s="1"/>
  <c r="I21" i="1"/>
  <c r="J21" i="1"/>
  <c r="H22" i="1"/>
  <c r="M22" i="1" s="1"/>
  <c r="I22" i="1"/>
  <c r="J22" i="1"/>
  <c r="H23" i="1"/>
  <c r="M23" i="1" s="1"/>
  <c r="I23" i="1"/>
  <c r="J23" i="1"/>
  <c r="H24" i="1"/>
  <c r="M24" i="1" s="1"/>
  <c r="I24" i="1"/>
  <c r="J24" i="1"/>
  <c r="H25" i="1"/>
  <c r="I25" i="1"/>
  <c r="J25" i="1"/>
  <c r="H26" i="1"/>
  <c r="M26" i="1" s="1"/>
  <c r="I26" i="1"/>
  <c r="J26" i="1"/>
  <c r="H27" i="1"/>
  <c r="M27" i="1" s="1"/>
  <c r="I27" i="1"/>
  <c r="J27" i="1"/>
  <c r="H28" i="1"/>
  <c r="M28" i="1" s="1"/>
  <c r="I28" i="1"/>
  <c r="J28" i="1"/>
  <c r="H29" i="1"/>
  <c r="M29" i="1" s="1"/>
  <c r="I29" i="1"/>
  <c r="J29" i="1"/>
  <c r="H30" i="1"/>
  <c r="M30" i="1" s="1"/>
  <c r="I30" i="1"/>
  <c r="J30" i="1"/>
  <c r="H31" i="1"/>
  <c r="M31" i="1" s="1"/>
  <c r="I31" i="1"/>
  <c r="J31" i="1"/>
  <c r="H32" i="1"/>
  <c r="M32" i="1" s="1"/>
  <c r="I32" i="1"/>
  <c r="J32" i="1"/>
  <c r="H33" i="1"/>
  <c r="I33" i="1"/>
  <c r="J33" i="1"/>
  <c r="H34" i="1"/>
  <c r="M34" i="1" s="1"/>
  <c r="I34" i="1"/>
  <c r="J34" i="1"/>
  <c r="H35" i="1"/>
  <c r="M35" i="1" s="1"/>
  <c r="I35" i="1"/>
  <c r="J35" i="1"/>
  <c r="H36" i="1"/>
  <c r="M36" i="1" s="1"/>
  <c r="I36" i="1"/>
  <c r="J36" i="1"/>
  <c r="H37" i="1"/>
  <c r="M37" i="1" s="1"/>
  <c r="I37" i="1"/>
  <c r="J37" i="1"/>
  <c r="H38" i="1"/>
  <c r="M38" i="1" s="1"/>
  <c r="I38" i="1"/>
  <c r="J38" i="1"/>
  <c r="H39" i="1"/>
  <c r="M39" i="1" s="1"/>
  <c r="I39" i="1"/>
  <c r="J39" i="1"/>
  <c r="H40" i="1"/>
  <c r="M40" i="1" s="1"/>
  <c r="I40" i="1"/>
  <c r="J40" i="1"/>
  <c r="H41" i="1"/>
  <c r="I41" i="1"/>
  <c r="J41" i="1"/>
  <c r="H42" i="1"/>
  <c r="M42" i="1" s="1"/>
  <c r="I42" i="1"/>
  <c r="J42" i="1"/>
  <c r="H43" i="1"/>
  <c r="I43" i="1"/>
  <c r="J43" i="1"/>
  <c r="H44" i="1"/>
  <c r="M44" i="1" s="1"/>
  <c r="I44" i="1"/>
  <c r="J44" i="1"/>
  <c r="H45" i="1"/>
  <c r="M45" i="1" s="1"/>
  <c r="I45" i="1"/>
  <c r="J45" i="1"/>
  <c r="H46" i="1"/>
  <c r="M46" i="1" s="1"/>
  <c r="I46" i="1"/>
  <c r="J46" i="1"/>
  <c r="H47" i="1"/>
  <c r="I47" i="1"/>
  <c r="J47" i="1"/>
  <c r="H48" i="1"/>
  <c r="M48" i="1" s="1"/>
  <c r="I48" i="1"/>
  <c r="J48" i="1"/>
  <c r="H49" i="1"/>
  <c r="I49" i="1"/>
  <c r="J49" i="1"/>
  <c r="H50" i="1"/>
  <c r="M50" i="1" s="1"/>
  <c r="I50" i="1"/>
  <c r="J50" i="1"/>
  <c r="H51" i="1"/>
  <c r="M51" i="1" s="1"/>
  <c r="I51" i="1"/>
  <c r="J51" i="1"/>
  <c r="H52" i="1"/>
  <c r="M52" i="1" s="1"/>
  <c r="I52" i="1"/>
  <c r="J52" i="1"/>
  <c r="H53" i="1"/>
  <c r="M53" i="1" s="1"/>
  <c r="I53" i="1"/>
  <c r="J53" i="1"/>
  <c r="H54" i="1"/>
  <c r="M54" i="1" s="1"/>
  <c r="I54" i="1"/>
  <c r="J54" i="1"/>
  <c r="H55" i="1"/>
  <c r="M55" i="1" s="1"/>
  <c r="I55" i="1"/>
  <c r="J55" i="1"/>
  <c r="H56" i="1"/>
  <c r="M56" i="1" s="1"/>
  <c r="I56" i="1"/>
  <c r="J56" i="1"/>
  <c r="H57" i="1"/>
  <c r="M57" i="1" s="1"/>
  <c r="I57" i="1"/>
  <c r="J57" i="1"/>
  <c r="H58" i="1"/>
  <c r="M58" i="1" s="1"/>
  <c r="I58" i="1"/>
  <c r="J58" i="1"/>
  <c r="H59" i="1"/>
  <c r="M59" i="1" s="1"/>
  <c r="I59" i="1"/>
  <c r="J59" i="1"/>
  <c r="H60" i="1"/>
  <c r="M60" i="1" s="1"/>
  <c r="I60" i="1"/>
  <c r="J60" i="1"/>
  <c r="H61" i="1"/>
  <c r="M61" i="1" s="1"/>
  <c r="I61" i="1"/>
  <c r="J61" i="1"/>
  <c r="H62" i="1"/>
  <c r="M62" i="1" s="1"/>
  <c r="I62" i="1"/>
  <c r="J62" i="1"/>
  <c r="H63" i="1"/>
  <c r="M63" i="1" s="1"/>
  <c r="I63" i="1"/>
  <c r="J63" i="1"/>
  <c r="H64" i="1"/>
  <c r="M64" i="1" s="1"/>
  <c r="I64" i="1"/>
  <c r="J64" i="1"/>
  <c r="H65" i="1"/>
  <c r="M65" i="1" s="1"/>
  <c r="I65" i="1"/>
  <c r="J65" i="1"/>
  <c r="H66" i="1"/>
  <c r="M66" i="1" s="1"/>
  <c r="I66" i="1"/>
  <c r="J66" i="1"/>
  <c r="H67" i="1"/>
  <c r="M67" i="1" s="1"/>
  <c r="I67" i="1"/>
  <c r="J67" i="1"/>
  <c r="H68" i="1"/>
  <c r="M68" i="1" s="1"/>
  <c r="I68" i="1"/>
  <c r="J68" i="1"/>
  <c r="H69" i="1"/>
  <c r="I69" i="1"/>
  <c r="J69" i="1"/>
  <c r="H70" i="1"/>
  <c r="M70" i="1" s="1"/>
  <c r="I70" i="1"/>
  <c r="J70" i="1"/>
  <c r="H71" i="1"/>
  <c r="M71" i="1" s="1"/>
  <c r="I71" i="1"/>
  <c r="J71" i="1"/>
  <c r="H72" i="1"/>
  <c r="M72" i="1" s="1"/>
  <c r="I72" i="1"/>
  <c r="J72" i="1"/>
  <c r="H73" i="1"/>
  <c r="M73" i="1" s="1"/>
  <c r="I73" i="1"/>
  <c r="J73" i="1"/>
  <c r="H74" i="1"/>
  <c r="M74" i="1" s="1"/>
  <c r="I74" i="1"/>
  <c r="J74" i="1"/>
  <c r="H75" i="1"/>
  <c r="M75" i="1" s="1"/>
  <c r="I75" i="1"/>
  <c r="J75" i="1"/>
  <c r="H76" i="1"/>
  <c r="M76" i="1" s="1"/>
  <c r="I76" i="1"/>
  <c r="J76" i="1"/>
  <c r="H77" i="1"/>
  <c r="M77" i="1" s="1"/>
  <c r="I77" i="1"/>
  <c r="J77" i="1"/>
  <c r="H78" i="1"/>
  <c r="M78" i="1" s="1"/>
  <c r="I78" i="1"/>
  <c r="J78" i="1"/>
  <c r="H79" i="1"/>
  <c r="M79" i="1" s="1"/>
  <c r="I79" i="1"/>
  <c r="J79" i="1"/>
  <c r="H80" i="1"/>
  <c r="M80" i="1" s="1"/>
  <c r="I80" i="1"/>
  <c r="J80" i="1"/>
  <c r="H81" i="1"/>
  <c r="M81" i="1" s="1"/>
  <c r="I81" i="1"/>
  <c r="J81" i="1"/>
  <c r="H82" i="1"/>
  <c r="M82" i="1" s="1"/>
  <c r="I82" i="1"/>
  <c r="J82" i="1"/>
  <c r="H83" i="1"/>
  <c r="M83" i="1" s="1"/>
  <c r="I83" i="1"/>
  <c r="J83" i="1"/>
  <c r="H84" i="1"/>
  <c r="M84" i="1" s="1"/>
  <c r="I84" i="1"/>
  <c r="J84" i="1"/>
  <c r="H85" i="1"/>
  <c r="M85" i="1" s="1"/>
  <c r="I85" i="1"/>
  <c r="J85" i="1"/>
  <c r="H86" i="1"/>
  <c r="M86" i="1" s="1"/>
  <c r="I86" i="1"/>
  <c r="J86" i="1"/>
  <c r="H87" i="1"/>
  <c r="M87" i="1" s="1"/>
  <c r="I87" i="1"/>
  <c r="J87" i="1"/>
  <c r="H88" i="1"/>
  <c r="M88" i="1" s="1"/>
  <c r="I88" i="1"/>
  <c r="J88" i="1"/>
  <c r="H89" i="1"/>
  <c r="M89" i="1" s="1"/>
  <c r="I89" i="1"/>
  <c r="J89" i="1"/>
  <c r="H90" i="1"/>
  <c r="M90" i="1" s="1"/>
  <c r="I90" i="1"/>
  <c r="J90" i="1"/>
  <c r="H91" i="1"/>
  <c r="M91" i="1" s="1"/>
  <c r="I91" i="1"/>
  <c r="J91" i="1"/>
  <c r="H92" i="1"/>
  <c r="M92" i="1" s="1"/>
  <c r="I92" i="1"/>
  <c r="J92" i="1"/>
  <c r="H93" i="1"/>
  <c r="M93" i="1" s="1"/>
  <c r="I93" i="1"/>
  <c r="J93" i="1"/>
  <c r="H94" i="1"/>
  <c r="M94" i="1" s="1"/>
  <c r="I94" i="1"/>
  <c r="J94" i="1"/>
  <c r="H95" i="1"/>
  <c r="M95" i="1" s="1"/>
  <c r="I95" i="1"/>
  <c r="J95" i="1"/>
  <c r="H96" i="1"/>
  <c r="M96" i="1" s="1"/>
  <c r="I96" i="1"/>
  <c r="J96" i="1"/>
  <c r="H97" i="1"/>
  <c r="I97" i="1"/>
  <c r="J97" i="1"/>
  <c r="H98" i="1"/>
  <c r="M98" i="1" s="1"/>
  <c r="I98" i="1"/>
  <c r="J98" i="1"/>
  <c r="H99" i="1"/>
  <c r="I99" i="1"/>
  <c r="J99" i="1"/>
  <c r="H100" i="1"/>
  <c r="M100" i="1" s="1"/>
  <c r="I100" i="1"/>
  <c r="J100" i="1"/>
  <c r="H101" i="1"/>
  <c r="I101" i="1"/>
  <c r="J101" i="1"/>
  <c r="H102" i="1"/>
  <c r="M102" i="1" s="1"/>
  <c r="I102" i="1"/>
  <c r="J102" i="1"/>
  <c r="H103" i="1"/>
  <c r="M103" i="1" s="1"/>
  <c r="I103" i="1"/>
  <c r="J103" i="1"/>
  <c r="H104" i="1"/>
  <c r="M104" i="1" s="1"/>
  <c r="I104" i="1"/>
  <c r="J104" i="1"/>
  <c r="H105" i="1"/>
  <c r="M105" i="1" s="1"/>
  <c r="I105" i="1"/>
  <c r="J105" i="1"/>
  <c r="H106" i="1"/>
  <c r="M106" i="1" s="1"/>
  <c r="I106" i="1"/>
  <c r="J106" i="1"/>
  <c r="H107" i="1"/>
  <c r="M107" i="1" s="1"/>
  <c r="I107" i="1"/>
  <c r="J107" i="1"/>
  <c r="H108" i="1"/>
  <c r="M108" i="1" s="1"/>
  <c r="I108" i="1"/>
  <c r="J108" i="1"/>
  <c r="H109" i="1"/>
  <c r="M109" i="1" s="1"/>
  <c r="I109" i="1"/>
  <c r="J109" i="1"/>
  <c r="H110" i="1"/>
  <c r="M110" i="1" s="1"/>
  <c r="I110" i="1"/>
  <c r="J110" i="1"/>
  <c r="H111" i="1"/>
  <c r="M111" i="1" s="1"/>
  <c r="I111" i="1"/>
  <c r="J111" i="1"/>
  <c r="H112" i="1"/>
  <c r="M112" i="1" s="1"/>
  <c r="I112" i="1"/>
  <c r="J112" i="1"/>
  <c r="H113" i="1"/>
  <c r="M113" i="1" s="1"/>
  <c r="I113" i="1"/>
  <c r="J113" i="1"/>
  <c r="H114" i="1"/>
  <c r="M114" i="1" s="1"/>
  <c r="I114" i="1"/>
  <c r="J114" i="1"/>
  <c r="H115" i="1"/>
  <c r="M115" i="1" s="1"/>
  <c r="I115" i="1"/>
  <c r="J115" i="1"/>
  <c r="H116" i="1"/>
  <c r="M116" i="1" s="1"/>
  <c r="I116" i="1"/>
  <c r="J116" i="1"/>
  <c r="H117" i="1"/>
  <c r="I117" i="1"/>
  <c r="J117" i="1"/>
  <c r="H118" i="1"/>
  <c r="M118" i="1" s="1"/>
  <c r="I118" i="1"/>
  <c r="J118" i="1"/>
  <c r="H119" i="1"/>
  <c r="M119" i="1" s="1"/>
  <c r="I119" i="1"/>
  <c r="J119" i="1"/>
  <c r="H120" i="1"/>
  <c r="M120" i="1" s="1"/>
  <c r="I120" i="1"/>
  <c r="J120" i="1"/>
  <c r="H121" i="1"/>
  <c r="M121" i="1" s="1"/>
  <c r="I121" i="1"/>
  <c r="J121" i="1"/>
  <c r="K75" i="1" l="1"/>
  <c r="L75" i="1" s="1"/>
  <c r="K43" i="1"/>
  <c r="L43" i="1" s="1"/>
  <c r="K77" i="1"/>
  <c r="L77" i="1" s="1"/>
  <c r="K71" i="1"/>
  <c r="L71" i="1" s="1"/>
  <c r="K63" i="1"/>
  <c r="L63" i="1" s="1"/>
  <c r="K59" i="1"/>
  <c r="L59" i="1" s="1"/>
  <c r="K55" i="1"/>
  <c r="L55" i="1" s="1"/>
  <c r="K53" i="1"/>
  <c r="L53" i="1" s="1"/>
  <c r="K51" i="1"/>
  <c r="L51" i="1" s="1"/>
  <c r="M43" i="1"/>
  <c r="K120" i="1"/>
  <c r="L120" i="1" s="1"/>
  <c r="K36" i="1"/>
  <c r="L36" i="1" s="1"/>
  <c r="K118" i="1"/>
  <c r="L118" i="1" s="1"/>
  <c r="K110" i="1"/>
  <c r="L110" i="1" s="1"/>
  <c r="K102" i="1"/>
  <c r="L102" i="1" s="1"/>
  <c r="K90" i="1"/>
  <c r="L90" i="1" s="1"/>
  <c r="K86" i="1"/>
  <c r="L86" i="1" s="1"/>
  <c r="K106" i="1"/>
  <c r="L106" i="1" s="1"/>
  <c r="K38" i="1"/>
  <c r="L38" i="1" s="1"/>
  <c r="K34" i="1"/>
  <c r="L34" i="1" s="1"/>
  <c r="K26" i="1"/>
  <c r="L26" i="1" s="1"/>
  <c r="K22" i="1"/>
  <c r="L22" i="1" s="1"/>
  <c r="K80" i="1"/>
  <c r="L80" i="1" s="1"/>
  <c r="K33" i="1"/>
  <c r="L33" i="1" s="1"/>
  <c r="K78" i="1"/>
  <c r="L78" i="1" s="1"/>
  <c r="K74" i="1"/>
  <c r="L74" i="1" s="1"/>
  <c r="K66" i="1"/>
  <c r="L66" i="1" s="1"/>
  <c r="K62" i="1"/>
  <c r="L62" i="1" s="1"/>
  <c r="K58" i="1"/>
  <c r="L58" i="1" s="1"/>
  <c r="K116" i="1"/>
  <c r="L116" i="1" s="1"/>
  <c r="K112" i="1"/>
  <c r="L112" i="1" s="1"/>
  <c r="K104" i="1"/>
  <c r="L104" i="1" s="1"/>
  <c r="K100" i="1"/>
  <c r="L100" i="1" s="1"/>
  <c r="K96" i="1"/>
  <c r="L96" i="1" s="1"/>
  <c r="K92" i="1"/>
  <c r="L92" i="1" s="1"/>
  <c r="K76" i="1"/>
  <c r="L76" i="1" s="1"/>
  <c r="K72" i="1"/>
  <c r="L72" i="1" s="1"/>
  <c r="K68" i="1"/>
  <c r="L68" i="1" s="1"/>
  <c r="K64" i="1"/>
  <c r="L64" i="1" s="1"/>
  <c r="K60" i="1"/>
  <c r="L60" i="1" s="1"/>
  <c r="K121" i="1"/>
  <c r="L121" i="1" s="1"/>
  <c r="K46" i="1"/>
  <c r="L46" i="1" s="1"/>
  <c r="K35" i="1"/>
  <c r="L35" i="1" s="1"/>
  <c r="K31" i="1"/>
  <c r="L31" i="1" s="1"/>
  <c r="K27" i="1"/>
  <c r="L27" i="1" s="1"/>
  <c r="K93" i="1"/>
  <c r="L93" i="1" s="1"/>
  <c r="K81" i="1"/>
  <c r="L81" i="1" s="1"/>
  <c r="K52" i="1"/>
  <c r="L52" i="1" s="1"/>
  <c r="K56" i="1"/>
  <c r="L56" i="1" s="1"/>
  <c r="K40" i="1"/>
  <c r="L40" i="1" s="1"/>
  <c r="K117" i="1"/>
  <c r="L117" i="1" s="1"/>
  <c r="K115" i="1"/>
  <c r="L115" i="1" s="1"/>
  <c r="K114" i="1"/>
  <c r="L114" i="1" s="1"/>
  <c r="K113" i="1"/>
  <c r="L113" i="1" s="1"/>
  <c r="K107" i="1"/>
  <c r="L107" i="1" s="1"/>
  <c r="K105" i="1"/>
  <c r="L105" i="1" s="1"/>
  <c r="K103" i="1"/>
  <c r="L103" i="1" s="1"/>
  <c r="K94" i="1"/>
  <c r="L94" i="1" s="1"/>
  <c r="K91" i="1"/>
  <c r="L91" i="1" s="1"/>
  <c r="K87" i="1"/>
  <c r="L87" i="1" s="1"/>
  <c r="K85" i="1"/>
  <c r="L85" i="1" s="1"/>
  <c r="K83" i="1"/>
  <c r="L83" i="1" s="1"/>
  <c r="K82" i="1"/>
  <c r="L82" i="1" s="1"/>
  <c r="K79" i="1"/>
  <c r="L79" i="1" s="1"/>
  <c r="K69" i="1"/>
  <c r="L69" i="1" s="1"/>
  <c r="K67" i="1"/>
  <c r="L67" i="1" s="1"/>
  <c r="K61" i="1"/>
  <c r="L61" i="1" s="1"/>
  <c r="K57" i="1"/>
  <c r="L57" i="1" s="1"/>
  <c r="K45" i="1"/>
  <c r="L45" i="1" s="1"/>
  <c r="K44" i="1"/>
  <c r="L44" i="1" s="1"/>
  <c r="K37" i="1"/>
  <c r="L37" i="1" s="1"/>
  <c r="M33" i="1"/>
  <c r="K32" i="1"/>
  <c r="L32" i="1" s="1"/>
  <c r="K29" i="1"/>
  <c r="L29" i="1" s="1"/>
  <c r="K23" i="1"/>
  <c r="L23" i="1" s="1"/>
  <c r="K111" i="1"/>
  <c r="L111" i="1" s="1"/>
  <c r="K108" i="1"/>
  <c r="L108" i="1" s="1"/>
  <c r="K101" i="1"/>
  <c r="L101" i="1" s="1"/>
  <c r="K98" i="1"/>
  <c r="L98" i="1" s="1"/>
  <c r="K99" i="1"/>
  <c r="L99" i="1" s="1"/>
  <c r="K97" i="1"/>
  <c r="L97" i="1" s="1"/>
  <c r="K95" i="1"/>
  <c r="L95" i="1" s="1"/>
  <c r="K89" i="1"/>
  <c r="L89" i="1" s="1"/>
  <c r="K88" i="1"/>
  <c r="L88" i="1" s="1"/>
  <c r="K84" i="1"/>
  <c r="L84" i="1" s="1"/>
  <c r="K73" i="1"/>
  <c r="L73" i="1" s="1"/>
  <c r="K65" i="1"/>
  <c r="L65" i="1" s="1"/>
  <c r="K49" i="1"/>
  <c r="L49" i="1" s="1"/>
  <c r="K42" i="1"/>
  <c r="L42" i="1" s="1"/>
  <c r="K39" i="1"/>
  <c r="L39" i="1" s="1"/>
  <c r="K30" i="1"/>
  <c r="L30" i="1" s="1"/>
  <c r="K25" i="1"/>
  <c r="L25" i="1" s="1"/>
  <c r="K47" i="1"/>
  <c r="L47" i="1" s="1"/>
  <c r="K41" i="1"/>
  <c r="L41" i="1" s="1"/>
  <c r="K119" i="1"/>
  <c r="L119" i="1" s="1"/>
  <c r="M117" i="1"/>
  <c r="K109" i="1"/>
  <c r="L109" i="1" s="1"/>
  <c r="M101" i="1"/>
  <c r="M99" i="1"/>
  <c r="M97" i="1"/>
  <c r="M69" i="1"/>
  <c r="K70" i="1"/>
  <c r="L70" i="1" s="1"/>
  <c r="K50" i="1"/>
  <c r="L50" i="1" s="1"/>
  <c r="K54" i="1"/>
  <c r="L54" i="1" s="1"/>
  <c r="M49" i="1"/>
  <c r="K48" i="1"/>
  <c r="L48" i="1" s="1"/>
  <c r="M47" i="1"/>
  <c r="M41" i="1"/>
  <c r="K28" i="1"/>
  <c r="L28" i="1" s="1"/>
  <c r="M25" i="1"/>
  <c r="K24" i="1"/>
  <c r="L24" i="1" s="1"/>
  <c r="K21" i="1"/>
  <c r="L21" i="1" s="1"/>
  <c r="M149" i="1" l="1"/>
</calcChain>
</file>

<file path=xl/sharedStrings.xml><?xml version="1.0" encoding="utf-8"?>
<sst xmlns="http://schemas.openxmlformats.org/spreadsheetml/2006/main" count="292" uniqueCount="163">
  <si>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</si>
  <si>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</si>
  <si>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</si>
  <si>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</si>
  <si>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</si>
  <si>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</si>
  <si>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</si>
  <si>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</si>
  <si>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</si>
  <si>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</si>
  <si>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</si>
  <si>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</si>
  <si>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</si>
  <si>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</si>
  <si>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</si>
  <si>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</si>
  <si>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</si>
  <si>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</si>
  <si>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</si>
  <si>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</si>
  <si>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</si>
  <si>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</si>
  <si>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</si>
  <si>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</si>
  <si>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</si>
  <si>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</si>
  <si>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</si>
  <si>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</si>
  <si>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уп</t>
  </si>
  <si>
    <t>шт</t>
  </si>
  <si>
    <t>вх. № 344-01/23 от 26.01.2023</t>
  </si>
  <si>
    <t>вх. № 348-01/23 от 26.01.2023</t>
  </si>
  <si>
    <t>вх. № 347-01/23 от 26.01.2023</t>
  </si>
  <si>
    <t>на поставку стоматологических расходных материалов путем запроса котировок</t>
  </si>
  <si>
    <t>№ 040-23</t>
  </si>
  <si>
    <t>Исходя из имеющегося у Заказчика объёма финансового обеспечения для осуществления закупки НМЦД устанавливается в размере 1 930 272 руб. (один миллион девятьсот тридцать тысяч двести семьдесят два рубля 00 копеек)</t>
  </si>
  <si>
    <t>К-Римеры</t>
  </si>
  <si>
    <t>Штифты анкерные L-2</t>
  </si>
  <si>
    <t>Бумага артикуляционная</t>
  </si>
  <si>
    <t xml:space="preserve">МТ-файлы </t>
  </si>
  <si>
    <t>Реципрок-файлы (или эквивалент)</t>
  </si>
  <si>
    <t>Силапекс для пломбировки корневых каналов  (или эквивалент)</t>
  </si>
  <si>
    <t>Ретракционная нить № 00</t>
  </si>
  <si>
    <t>Штифты гуттаперчевые конусные № 40 (04)</t>
  </si>
  <si>
    <t>Штифты бумажные № 20 (04)</t>
  </si>
  <si>
    <t>Штифты бумажные № 25 (04)</t>
  </si>
  <si>
    <t>Штифты бумажные № 30 (04)</t>
  </si>
  <si>
    <t>Файлы H № 10 25 мм MANI (или эквивалент)</t>
  </si>
  <si>
    <t>Файлы H № 10 32 мм MANI (или эквивалент)</t>
  </si>
  <si>
    <t>Файлы H № 15 25 мм MANI (или эквивалент)</t>
  </si>
  <si>
    <t>Файлы H № 15 32 мм MANI (или эквивалент)</t>
  </si>
  <si>
    <t>Гипохлорит натрия 3,25%</t>
  </si>
  <si>
    <t>Файлы H № 20 25 мм MANI (или эквивалент)</t>
  </si>
  <si>
    <t>Файлы H № 20 32 мм MANI (или эквивалент)</t>
  </si>
  <si>
    <t>Файлы H № 25 25 мм MANI (или эквивалент)</t>
  </si>
  <si>
    <t>Файлы H № 25 32 мм MANI (или эквивалент)</t>
  </si>
  <si>
    <t>Файлы H № 30 25 мм MANI (или эквивалент)</t>
  </si>
  <si>
    <t>Файлы H № 30 32 мм MANI (или эквивалент)</t>
  </si>
  <si>
    <t>Файлы К № 8 25 мм MANI (или эквивалент)</t>
  </si>
  <si>
    <t>Файлы К № 10 25 мм MANI (или эквивалент)</t>
  </si>
  <si>
    <t>Файлы К № 10 32 мм MANI (или эквивалент)</t>
  </si>
  <si>
    <t>Файлы К № 15 25 мм MANI (или эквивалент)</t>
  </si>
  <si>
    <t>Файлы К № 15 32 мм MANI (или эквивалент)</t>
  </si>
  <si>
    <t>Файлы К № 20 25 мм MANI (или эквивалент)</t>
  </si>
  <si>
    <t>Файлы К № 20 32 мм MANI (или эквивалент)</t>
  </si>
  <si>
    <t>Файлы К № 25 25 мм MANI (или эквивалент)</t>
  </si>
  <si>
    <t>Файлы К № 25 32 мм MANI (или эквивалент)</t>
  </si>
  <si>
    <t>Файлы К № 30 25 мм MANI (или эквивалент)</t>
  </si>
  <si>
    <t>Файлы К № 30 32 мм MANI (или эквивалент)</t>
  </si>
  <si>
    <t>Микроаппликаторы № 2 (большие) микробраши</t>
  </si>
  <si>
    <t>Диплен Дента С (или эквивалент)</t>
  </si>
  <si>
    <t>Метапекс с иодоформом (или эквивалент)</t>
  </si>
  <si>
    <t>Эдеталь гель (или эквивалент)</t>
  </si>
  <si>
    <t>Пульподент (или эквивалент)</t>
  </si>
  <si>
    <t>Микроаппликаторы № 1 (мелкие)</t>
  </si>
  <si>
    <t>Микроаппликаторы № 2 (средние)</t>
  </si>
  <si>
    <t>Дайкал-ивори (или эквивалент)</t>
  </si>
  <si>
    <t>Пульпоэкстракторы короткие</t>
  </si>
  <si>
    <t>Клинья фиксирующие деревянные № 1.085</t>
  </si>
  <si>
    <t>Опалесценс ЭНДО (или эквивалент)</t>
  </si>
  <si>
    <t>Глума Десенситайзер Heraeus (или эквивалент)</t>
  </si>
  <si>
    <t>Цемилайн LC (20г+10мл+10мл) (или эквивалент)</t>
  </si>
  <si>
    <t>Harmonize композит универсальный наногибридный дентин А1 4г. 36545 Kerr (или эквивалент)</t>
  </si>
  <si>
    <t>Harmonize композит универсальный наногибридный дентин А2 4г. 36536 Kerr (или эквивалент)</t>
  </si>
  <si>
    <t>Harmonize композит универсальный наногибридный дентин А3 4г. 36546 Kerr (или эквивалент)</t>
  </si>
  <si>
    <t>Harmonize композит универсальный наногибридный эмаль В2 4г. 36557 Kerr (или эквивалент)</t>
  </si>
  <si>
    <t>Harmonize композит универсальный наногибридный эмаль  А2 4г. 36537 Kerr (или эквивалент)</t>
  </si>
  <si>
    <t>Harmonize композит универсальный наногибридный эмаль А3 4г. 36553 Kerr (или эквивалент)</t>
  </si>
  <si>
    <t>Harmonize композит универсальный наногибридный эмаль А1 4г. 36552 Kerr (или эквивалент)</t>
  </si>
  <si>
    <t>ЧамСенси светоотв. для гиперчувствительных зубов 5 мл. DentKist (или эквивалент)</t>
  </si>
  <si>
    <t>Harmonize композит универсальный наногибридный эмаль А3.5 4г. 36554 Kerr (или эквивалент)</t>
  </si>
  <si>
    <t>Эстелайт Флоу UNIVERSAL Medium А2  3.0 г (или эквивалент)</t>
  </si>
  <si>
    <t>Эстелайт Флоу А3 UNIVERSAL Medium  А3  3.0 г (или эквивалент)</t>
  </si>
  <si>
    <t>Эстелайт Флоу UNIVERSAL Medium  ОР А2  3.0 г  (или эквивалент)</t>
  </si>
  <si>
    <t>Эстелайт Флоу 3.0 г UNIVERSAL Medium ОР А3  3.0 г (или эквивалент)</t>
  </si>
  <si>
    <t>Эстелайт Сигма А1 3.8 г. (или эквивалент)</t>
  </si>
  <si>
    <t>Clianic Mint Fluoride  - паста (или эквивалент)</t>
  </si>
  <si>
    <t>Эстелайт Сигма А2 3.8 г (или эквивалент)</t>
  </si>
  <si>
    <t>Эстелайт Сигма А3 3.8 г (или эквивалент)</t>
  </si>
  <si>
    <t>Эстелайт Сигма А3.5  3.8 г (или эквивалент)</t>
  </si>
  <si>
    <t>Эстелайт Сигма В1 3.8 г (или эквивалент)</t>
  </si>
  <si>
    <t>Эстелайт Сигма В2 3.8 г (или эквивалент)</t>
  </si>
  <si>
    <t>Эстелайт Сигма ОА2  3.8 г (или эквивалент)</t>
  </si>
  <si>
    <t>Эстелайт Сигма ОА3  3.8 г (или эквивалент)</t>
  </si>
  <si>
    <t>Эстелайт Сигма А4  3.8 г (или эквивалент)</t>
  </si>
  <si>
    <t>Ларго 28 мм № 1 Dentsply (или эквивалент)</t>
  </si>
  <si>
    <t>Ларго 28 мм № 2 Dentsply (или эквивалент)</t>
  </si>
  <si>
    <t>Ларго 28 мм № 3 Dentsply (или эквивалент)</t>
  </si>
  <si>
    <t>Ларго 32 мм № 1 Dentsply (или эквивалент)</t>
  </si>
  <si>
    <t>Ларго 32 мм № 2 Dentsply (или эквивалент)</t>
  </si>
  <si>
    <t>Ларго 32 мм № 3 Dentsply (или эквивалент)</t>
  </si>
  <si>
    <t>Ларго 32 мм № 4 Dentsply (или эквивалент)</t>
  </si>
  <si>
    <t>Ларго 28 мм № 4 Dentsply (или эквивалент)</t>
  </si>
  <si>
    <t>Каналонаполнители Лентуло № 1/25  (или эквивалент)</t>
  </si>
  <si>
    <t>Детартрин Z (или эквивалент)</t>
  </si>
  <si>
    <t>Полоски шлифовальные – штрипсы (зелено-синие)</t>
  </si>
  <si>
    <t xml:space="preserve">Слюноотсосы </t>
  </si>
  <si>
    <t>Штифты стекловолокно № 1</t>
  </si>
  <si>
    <t>Штифты стекловолокно № 2</t>
  </si>
  <si>
    <t>Штифты стекловолокно № 3</t>
  </si>
  <si>
    <t>Протейперы ручные S1 (фиолетовые)</t>
  </si>
  <si>
    <t>Протейперы ручные S2 (белые)</t>
  </si>
  <si>
    <t>Протейперы ручные F1 (желтые)</t>
  </si>
  <si>
    <t>Протейперы ручные F2 (красные)</t>
  </si>
  <si>
    <t>Протеперы ручные F3 (синие)</t>
  </si>
  <si>
    <t>Диски шлифовальные синие</t>
  </si>
  <si>
    <t>Диски шлифовальные  зеленые</t>
  </si>
  <si>
    <t>Диски шлифовальные  желтые</t>
  </si>
  <si>
    <t>Диски шлифовальные желтые</t>
  </si>
  <si>
    <t>Опти- Бонд  (или эквивалент)</t>
  </si>
  <si>
    <t xml:space="preserve">Спрей для наконечников </t>
  </si>
  <si>
    <t xml:space="preserve">Матрицы металлические секционные малые с выступом </t>
  </si>
  <si>
    <t>Матрицы металлические секционные большие с выступом</t>
  </si>
  <si>
    <t>Матрицы металлические секционные средние с выступом</t>
  </si>
  <si>
    <t>Спредеры № 25</t>
  </si>
  <si>
    <t>Спредеры № 20</t>
  </si>
  <si>
    <t>Полировочные головки Кенда  (или эквивалент)</t>
  </si>
  <si>
    <t>Иглы для карпул 27G-30мм (желтые)</t>
  </si>
  <si>
    <t>Иглы для карпул 30G-21мм (зеленые)</t>
  </si>
  <si>
    <t>Травекс-37 Омега (или эквивалент)</t>
  </si>
  <si>
    <t>Рутдент-Триоксидент (быстро твердеющий порошок) (или эквивалент)</t>
  </si>
  <si>
    <t>Штифты гуттаперчевые № 15 (02)</t>
  </si>
  <si>
    <t>Штифты гуттаперчевые № 20 (02)</t>
  </si>
  <si>
    <t>Штифты гуттаперчевые № 30 (02)</t>
  </si>
  <si>
    <t>Штифты гуттаперчевые конусные № 20 (04)</t>
  </si>
  <si>
    <t>Штифты гуттаперчевые конусные № 25 (04)</t>
  </si>
  <si>
    <t>Штифты гуттаперчевые конусные № 30 (04)</t>
  </si>
  <si>
    <t>Насадка для Woodpecker DTE ультразвукового скайлера эндодонтическеая E3D 100-114</t>
  </si>
  <si>
    <t>Насадка для Woodpecker DTE ультразвукового скайлера эндодонтическеая EД4 100-109</t>
  </si>
  <si>
    <t xml:space="preserve">Насадка для Woodpecker DTE ультразвукового  скайлера ЕД4 100-105 эндодонтическеая </t>
  </si>
  <si>
    <t>Насадка для Woodpecker DTE ультрозвукового скайлера эндодонтическая E15 101-266</t>
  </si>
  <si>
    <t>Насадка для скалера ДЖи5 100-287</t>
  </si>
  <si>
    <t>Насадка для  скайлера ЕД14 100-118</t>
  </si>
  <si>
    <t>Файлы Ультрасоник Niti K-File № 15 (или эквивалент)</t>
  </si>
  <si>
    <t>Файлы Ультрасоник Niti K-File № 20  (или эквивалент)</t>
  </si>
  <si>
    <t>Файлы Ультрасоник Niti K-File № 25 (или эквивалент)</t>
  </si>
  <si>
    <t>Файлы Ультрасоник Niti K-File № 30 (или эквивалент)</t>
  </si>
  <si>
    <t xml:space="preserve">Полоски сепарационные контурные </t>
  </si>
  <si>
    <t>Дуо-линк UNIVERSAL цемент  стоматологический приклеивающий двойной (или эквивалент)</t>
  </si>
  <si>
    <t xml:space="preserve">Иглы Эндонидл (или эквивалент) 0,4х38 мм 27G  </t>
  </si>
  <si>
    <t xml:space="preserve">Иглы Эндонидл (или эквивалент) 0,3х38 мм 30G </t>
  </si>
  <si>
    <t>Штифты гуттаперчевые № 25 (02)</t>
  </si>
  <si>
    <t>Макцем  (или эквивалент)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</si>
</sst>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tabSelected="1" topLeftCell="A140" zoomScale="85" zoomScaleNormal="85" zoomScalePageLayoutView="70" workbookViewId="0">
      <selection activeCell="A152" sqref="A152:M152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24</v>
      </c>
    </row>
    <row r="2" spans="1:13" ht="14.45" customHeight="1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25</v>
      </c>
    </row>
    <row r="3" spans="1:13" ht="14.45" hidden="1" customHeight="1" x14ac:dyDescent="0.25">
      <c r="A3" s="7"/>
      <c r="B3" s="7"/>
      <c r="C3" s="7"/>
      <c r="D3" s="7"/>
      <c r="E3" s="3"/>
      <c r="F3" s="3"/>
      <c r="G3" s="3"/>
      <c r="H3" s="3"/>
      <c r="I3" s="7"/>
      <c r="J3" s="7"/>
      <c r="K3" s="7"/>
      <c r="L3" s="7"/>
      <c r="M3" s="8"/>
    </row>
    <row r="4" spans="1:13" x14ac:dyDescent="0.25">
      <c r="A4" s="7"/>
      <c r="B4" s="7"/>
      <c r="C4" s="7"/>
      <c r="D4" s="7"/>
      <c r="E4" s="3"/>
      <c r="F4" s="3"/>
      <c r="G4" s="35" t="s">
        <v>33</v>
      </c>
      <c r="H4" s="35"/>
      <c r="I4" s="35"/>
      <c r="J4" s="35"/>
      <c r="K4" s="35"/>
      <c r="L4" s="35"/>
      <c r="M4" s="35"/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8" t="s">
        <v>26</v>
      </c>
    </row>
    <row r="6" spans="1:13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8" t="s">
        <v>27</v>
      </c>
    </row>
    <row r="7" spans="1:13" ht="14.45" customHeight="1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8" t="s">
        <v>34</v>
      </c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7"/>
      <c r="L8" s="7"/>
      <c r="M8" s="3"/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5" t="s">
        <v>16</v>
      </c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7"/>
      <c r="K10" s="7"/>
      <c r="L10" s="7"/>
      <c r="M10" s="6" t="s">
        <v>21</v>
      </c>
    </row>
    <row r="11" spans="1:13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6" t="s">
        <v>17</v>
      </c>
    </row>
    <row r="12" spans="1:13" x14ac:dyDescent="0.25">
      <c r="A12" s="7"/>
      <c r="B12" s="7"/>
      <c r="C12" s="7"/>
      <c r="D12" s="7"/>
      <c r="E12" s="3"/>
      <c r="F12" s="3"/>
      <c r="G12" s="3"/>
      <c r="H12" s="3"/>
      <c r="I12" s="7"/>
      <c r="J12" s="7"/>
      <c r="K12" s="7"/>
      <c r="L12" s="7"/>
      <c r="M12" s="3"/>
    </row>
    <row r="13" spans="1:13" ht="28.9" customHeight="1" x14ac:dyDescent="0.25">
      <c r="A13" s="7"/>
      <c r="B13" s="7"/>
      <c r="C13" s="7"/>
      <c r="D13" s="7"/>
      <c r="E13" s="3"/>
      <c r="F13" s="3"/>
      <c r="G13" s="3"/>
      <c r="H13" s="3"/>
      <c r="I13" s="7"/>
      <c r="J13" s="41" t="s">
        <v>20</v>
      </c>
      <c r="K13" s="41"/>
      <c r="L13" s="7"/>
      <c r="M13" s="3" t="s">
        <v>18</v>
      </c>
    </row>
    <row r="14" spans="1:13" ht="18.75" x14ac:dyDescent="0.25">
      <c r="A14" s="7"/>
      <c r="B14" s="7"/>
      <c r="C14" s="7"/>
      <c r="D14" s="7"/>
      <c r="E14" s="3"/>
      <c r="F14" s="3"/>
      <c r="G14" s="3"/>
      <c r="H14" s="3"/>
      <c r="I14" s="7"/>
      <c r="J14" s="7"/>
      <c r="K14" s="7"/>
      <c r="L14" s="7"/>
      <c r="M14" s="4"/>
    </row>
    <row r="15" spans="1:13" ht="18.75" x14ac:dyDescent="0.25">
      <c r="A15" s="7"/>
      <c r="B15" s="41" t="s">
        <v>19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"/>
    </row>
    <row r="16" spans="1:13" hidden="1" x14ac:dyDescent="0.25">
      <c r="A16" s="7"/>
      <c r="B16" s="7"/>
      <c r="C16" s="7"/>
      <c r="D16" s="7"/>
      <c r="E16" s="3"/>
      <c r="F16" s="3"/>
      <c r="G16" s="3"/>
      <c r="H16" s="3"/>
      <c r="I16" s="7"/>
      <c r="J16" s="7"/>
      <c r="K16" s="7"/>
      <c r="L16" s="7"/>
      <c r="M16" s="3"/>
    </row>
    <row r="17" spans="1:13" x14ac:dyDescent="0.25">
      <c r="A17" s="7"/>
      <c r="B17" s="7"/>
      <c r="C17" s="7"/>
      <c r="D17" s="7"/>
      <c r="E17" s="3"/>
      <c r="F17" s="3"/>
      <c r="G17" s="3"/>
      <c r="H17" s="3"/>
      <c r="I17" s="7"/>
      <c r="J17" s="7"/>
      <c r="K17" s="7"/>
      <c r="L17" s="7"/>
      <c r="M17" s="3"/>
    </row>
    <row r="18" spans="1:13" ht="54.6" customHeight="1" x14ac:dyDescent="0.25">
      <c r="A18" s="44" t="s">
        <v>14</v>
      </c>
      <c r="B18" s="45"/>
      <c r="C18" s="46"/>
      <c r="D18" s="45"/>
      <c r="E18" s="24" t="s">
        <v>30</v>
      </c>
      <c r="F18" s="24" t="s">
        <v>31</v>
      </c>
      <c r="G18" s="24" t="s">
        <v>32</v>
      </c>
      <c r="H18" s="9"/>
      <c r="I18" s="10"/>
      <c r="J18" s="10"/>
      <c r="K18" s="10"/>
      <c r="L18" s="10"/>
      <c r="M18" s="9"/>
    </row>
    <row r="19" spans="1:13" ht="30" customHeight="1" x14ac:dyDescent="0.25">
      <c r="A19" s="36" t="s">
        <v>0</v>
      </c>
      <c r="B19" s="36" t="s">
        <v>1</v>
      </c>
      <c r="C19" s="36" t="s">
        <v>2</v>
      </c>
      <c r="D19" s="36"/>
      <c r="E19" s="9" t="s">
        <v>5</v>
      </c>
      <c r="F19" s="9" t="s">
        <v>7</v>
      </c>
      <c r="G19" s="9" t="s">
        <v>8</v>
      </c>
      <c r="H19" s="47" t="s">
        <v>15</v>
      </c>
      <c r="I19" s="36" t="s">
        <v>11</v>
      </c>
      <c r="J19" s="36" t="s">
        <v>12</v>
      </c>
      <c r="K19" s="36" t="s">
        <v>13</v>
      </c>
      <c r="L19" s="36" t="s">
        <v>9</v>
      </c>
      <c r="M19" s="43" t="s">
        <v>10</v>
      </c>
    </row>
    <row r="20" spans="1:13" ht="30" x14ac:dyDescent="0.25">
      <c r="A20" s="37"/>
      <c r="B20" s="37"/>
      <c r="C20" s="11" t="s">
        <v>3</v>
      </c>
      <c r="D20" s="11" t="s">
        <v>4</v>
      </c>
      <c r="E20" s="22" t="s">
        <v>6</v>
      </c>
      <c r="F20" s="9" t="s">
        <v>6</v>
      </c>
      <c r="G20" s="9" t="s">
        <v>6</v>
      </c>
      <c r="H20" s="48"/>
      <c r="I20" s="36"/>
      <c r="J20" s="36"/>
      <c r="K20" s="36"/>
      <c r="L20" s="36"/>
      <c r="M20" s="43"/>
    </row>
    <row r="21" spans="1:13" x14ac:dyDescent="0.25">
      <c r="A21" s="13">
        <v>1</v>
      </c>
      <c r="B21" s="49" t="s">
        <v>36</v>
      </c>
      <c r="C21" s="32" t="s">
        <v>28</v>
      </c>
      <c r="D21" s="33">
        <v>10</v>
      </c>
      <c r="E21" s="27">
        <v>242</v>
      </c>
      <c r="F21" s="14">
        <v>254</v>
      </c>
      <c r="G21" s="25">
        <v>247</v>
      </c>
      <c r="H21" s="25">
        <f t="shared" ref="H21:H84" si="0">AVERAGE(E21:G21)</f>
        <v>247.66666666666666</v>
      </c>
      <c r="I21" s="26">
        <f t="shared" ref="I21:I84" si="1" xml:space="preserve"> COUNT(E21:G21)</f>
        <v>3</v>
      </c>
      <c r="J21" s="26">
        <f t="shared" ref="J21:J84" si="2">STDEV(E21:G21)</f>
        <v>6.0277137733417074</v>
      </c>
      <c r="K21" s="26">
        <f t="shared" ref="K21:K84" si="3">J21/H21*100</f>
        <v>2.4338009851985363</v>
      </c>
      <c r="L21" s="26" t="str">
        <f t="shared" ref="L21:L84" si="4">IF(K21&lt;33,"ОДНОРОДНЫЕ","НЕОДНОРОДНЫЕ")</f>
        <v>ОДНОРОДНЫЕ</v>
      </c>
      <c r="M21" s="25">
        <f t="shared" ref="M21:M84" si="5">D21*H21</f>
        <v>2476.6666666666665</v>
      </c>
    </row>
    <row r="22" spans="1:13" x14ac:dyDescent="0.25">
      <c r="A22" s="13">
        <v>2</v>
      </c>
      <c r="B22" s="49" t="s">
        <v>37</v>
      </c>
      <c r="C22" s="32" t="s">
        <v>28</v>
      </c>
      <c r="D22" s="33">
        <v>15</v>
      </c>
      <c r="E22" s="27">
        <v>165</v>
      </c>
      <c r="F22" s="14">
        <v>173</v>
      </c>
      <c r="G22" s="25">
        <v>168</v>
      </c>
      <c r="H22" s="25">
        <f t="shared" si="0"/>
        <v>168.66666666666666</v>
      </c>
      <c r="I22" s="26">
        <f t="shared" si="1"/>
        <v>3</v>
      </c>
      <c r="J22" s="26">
        <f t="shared" si="2"/>
        <v>4.0414518843273806</v>
      </c>
      <c r="K22" s="26">
        <f t="shared" si="3"/>
        <v>2.3961177179806605</v>
      </c>
      <c r="L22" s="26" t="str">
        <f t="shared" si="4"/>
        <v>ОДНОРОДНЫЕ</v>
      </c>
      <c r="M22" s="25">
        <f t="shared" si="5"/>
        <v>2530</v>
      </c>
    </row>
    <row r="23" spans="1:13" x14ac:dyDescent="0.25">
      <c r="A23" s="13">
        <v>3</v>
      </c>
      <c r="B23" s="49" t="s">
        <v>38</v>
      </c>
      <c r="C23" s="32" t="s">
        <v>28</v>
      </c>
      <c r="D23" s="33">
        <v>10</v>
      </c>
      <c r="E23" s="27">
        <v>979</v>
      </c>
      <c r="F23" s="14">
        <v>1029</v>
      </c>
      <c r="G23" s="25">
        <v>999</v>
      </c>
      <c r="H23" s="25">
        <f t="shared" si="0"/>
        <v>1002.3333333333334</v>
      </c>
      <c r="I23" s="26">
        <f t="shared" si="1"/>
        <v>3</v>
      </c>
      <c r="J23" s="26">
        <f t="shared" si="2"/>
        <v>25.16611478423583</v>
      </c>
      <c r="K23" s="26">
        <f t="shared" si="3"/>
        <v>2.5107530546294474</v>
      </c>
      <c r="L23" s="26" t="str">
        <f t="shared" si="4"/>
        <v>ОДНОРОДНЫЕ</v>
      </c>
      <c r="M23" s="25">
        <f t="shared" si="5"/>
        <v>10023.333333333334</v>
      </c>
    </row>
    <row r="24" spans="1:13" x14ac:dyDescent="0.25">
      <c r="A24" s="13">
        <v>4</v>
      </c>
      <c r="B24" s="49" t="s">
        <v>39</v>
      </c>
      <c r="C24" s="32" t="s">
        <v>28</v>
      </c>
      <c r="D24" s="33">
        <v>25</v>
      </c>
      <c r="E24" s="27">
        <v>4730</v>
      </c>
      <c r="F24" s="14">
        <v>4970</v>
      </c>
      <c r="G24" s="25">
        <v>4825</v>
      </c>
      <c r="H24" s="25">
        <f t="shared" si="0"/>
        <v>4841.666666666667</v>
      </c>
      <c r="I24" s="26">
        <f t="shared" si="1"/>
        <v>3</v>
      </c>
      <c r="J24" s="26">
        <f t="shared" si="2"/>
        <v>120.86493839543928</v>
      </c>
      <c r="K24" s="26">
        <f t="shared" si="3"/>
        <v>2.4963498463774032</v>
      </c>
      <c r="L24" s="26" t="str">
        <f t="shared" si="4"/>
        <v>ОДНОРОДНЫЕ</v>
      </c>
      <c r="M24" s="25">
        <f t="shared" si="5"/>
        <v>121041.66666666667</v>
      </c>
    </row>
    <row r="25" spans="1:13" x14ac:dyDescent="0.25">
      <c r="A25" s="13">
        <v>5</v>
      </c>
      <c r="B25" s="49" t="s">
        <v>40</v>
      </c>
      <c r="C25" s="32" t="s">
        <v>28</v>
      </c>
      <c r="D25" s="33">
        <v>10</v>
      </c>
      <c r="E25" s="27">
        <v>10670</v>
      </c>
      <c r="F25" s="14">
        <v>11209</v>
      </c>
      <c r="G25" s="25">
        <v>10883</v>
      </c>
      <c r="H25" s="25">
        <f t="shared" si="0"/>
        <v>10920.666666666666</v>
      </c>
      <c r="I25" s="26">
        <f t="shared" si="1"/>
        <v>3</v>
      </c>
      <c r="J25" s="26">
        <f t="shared" si="2"/>
        <v>271.46700229186848</v>
      </c>
      <c r="K25" s="26">
        <f t="shared" si="3"/>
        <v>2.485809800609259</v>
      </c>
      <c r="L25" s="26" t="str">
        <f t="shared" si="4"/>
        <v>ОДНОРОДНЫЕ</v>
      </c>
      <c r="M25" s="25">
        <f t="shared" si="5"/>
        <v>109206.66666666666</v>
      </c>
    </row>
    <row r="26" spans="1:13" ht="30" x14ac:dyDescent="0.25">
      <c r="A26" s="13">
        <v>6</v>
      </c>
      <c r="B26" s="49" t="s">
        <v>41</v>
      </c>
      <c r="C26" s="32" t="s">
        <v>28</v>
      </c>
      <c r="D26" s="33">
        <v>10</v>
      </c>
      <c r="E26" s="27">
        <v>4202</v>
      </c>
      <c r="F26" s="14">
        <v>4415</v>
      </c>
      <c r="G26" s="25">
        <v>4286</v>
      </c>
      <c r="H26" s="25">
        <f t="shared" si="0"/>
        <v>4301</v>
      </c>
      <c r="I26" s="26">
        <f t="shared" si="1"/>
        <v>3</v>
      </c>
      <c r="J26" s="26">
        <f t="shared" si="2"/>
        <v>107.28932845348599</v>
      </c>
      <c r="K26" s="26">
        <f t="shared" si="3"/>
        <v>2.4945205406530104</v>
      </c>
      <c r="L26" s="26" t="str">
        <f t="shared" si="4"/>
        <v>ОДНОРОДНЫЕ</v>
      </c>
      <c r="M26" s="25">
        <f t="shared" si="5"/>
        <v>43010</v>
      </c>
    </row>
    <row r="27" spans="1:13" x14ac:dyDescent="0.25">
      <c r="A27" s="13">
        <v>7</v>
      </c>
      <c r="B27" s="49" t="s">
        <v>42</v>
      </c>
      <c r="C27" s="32" t="s">
        <v>28</v>
      </c>
      <c r="D27" s="33">
        <v>6</v>
      </c>
      <c r="E27" s="27">
        <v>1089</v>
      </c>
      <c r="F27" s="14">
        <v>1144</v>
      </c>
      <c r="G27" s="25">
        <v>1111</v>
      </c>
      <c r="H27" s="25">
        <f t="shared" si="0"/>
        <v>1114.6666666666667</v>
      </c>
      <c r="I27" s="26">
        <f t="shared" si="1"/>
        <v>3</v>
      </c>
      <c r="J27" s="26">
        <f t="shared" si="2"/>
        <v>27.682726262659415</v>
      </c>
      <c r="K27" s="26">
        <f t="shared" si="3"/>
        <v>2.4834981694969569</v>
      </c>
      <c r="L27" s="26" t="str">
        <f t="shared" si="4"/>
        <v>ОДНОРОДНЫЕ</v>
      </c>
      <c r="M27" s="25">
        <f t="shared" si="5"/>
        <v>6688</v>
      </c>
    </row>
    <row r="28" spans="1:13" ht="30" x14ac:dyDescent="0.25">
      <c r="A28" s="13">
        <v>8</v>
      </c>
      <c r="B28" s="49" t="s">
        <v>43</v>
      </c>
      <c r="C28" s="32" t="s">
        <v>28</v>
      </c>
      <c r="D28" s="33">
        <v>10</v>
      </c>
      <c r="E28" s="27">
        <v>506</v>
      </c>
      <c r="F28" s="14">
        <v>531</v>
      </c>
      <c r="G28" s="25">
        <v>516</v>
      </c>
      <c r="H28" s="25">
        <f t="shared" si="0"/>
        <v>517.66666666666663</v>
      </c>
      <c r="I28" s="26">
        <f t="shared" si="1"/>
        <v>3</v>
      </c>
      <c r="J28" s="26">
        <f t="shared" si="2"/>
        <v>12.583057392117917</v>
      </c>
      <c r="K28" s="26">
        <f t="shared" si="3"/>
        <v>2.4307258323473118</v>
      </c>
      <c r="L28" s="26" t="str">
        <f t="shared" si="4"/>
        <v>ОДНОРОДНЫЕ</v>
      </c>
      <c r="M28" s="25">
        <f t="shared" si="5"/>
        <v>5176.6666666666661</v>
      </c>
    </row>
    <row r="29" spans="1:13" x14ac:dyDescent="0.25">
      <c r="A29" s="13">
        <v>9</v>
      </c>
      <c r="B29" s="49" t="s">
        <v>44</v>
      </c>
      <c r="C29" s="32" t="s">
        <v>28</v>
      </c>
      <c r="D29" s="33">
        <v>20</v>
      </c>
      <c r="E29" s="27">
        <v>352</v>
      </c>
      <c r="F29" s="14">
        <v>370</v>
      </c>
      <c r="G29" s="25">
        <v>359</v>
      </c>
      <c r="H29" s="25">
        <f t="shared" si="0"/>
        <v>360.33333333333331</v>
      </c>
      <c r="I29" s="26">
        <f t="shared" si="1"/>
        <v>3</v>
      </c>
      <c r="J29" s="26">
        <f t="shared" si="2"/>
        <v>9.0737717258774655</v>
      </c>
      <c r="K29" s="26">
        <f t="shared" si="3"/>
        <v>2.5181605159696945</v>
      </c>
      <c r="L29" s="26" t="str">
        <f t="shared" si="4"/>
        <v>ОДНОРОДНЫЕ</v>
      </c>
      <c r="M29" s="25">
        <f t="shared" si="5"/>
        <v>7206.6666666666661</v>
      </c>
    </row>
    <row r="30" spans="1:13" x14ac:dyDescent="0.25">
      <c r="A30" s="13">
        <v>10</v>
      </c>
      <c r="B30" s="49" t="s">
        <v>45</v>
      </c>
      <c r="C30" s="32" t="s">
        <v>28</v>
      </c>
      <c r="D30" s="33">
        <v>20</v>
      </c>
      <c r="E30" s="27">
        <v>352</v>
      </c>
      <c r="F30" s="14">
        <v>370</v>
      </c>
      <c r="G30" s="25">
        <v>359</v>
      </c>
      <c r="H30" s="25">
        <f t="shared" si="0"/>
        <v>360.33333333333331</v>
      </c>
      <c r="I30" s="26">
        <f t="shared" si="1"/>
        <v>3</v>
      </c>
      <c r="J30" s="26">
        <f t="shared" si="2"/>
        <v>9.0737717258774655</v>
      </c>
      <c r="K30" s="26">
        <f t="shared" si="3"/>
        <v>2.5181605159696945</v>
      </c>
      <c r="L30" s="26" t="str">
        <f t="shared" si="4"/>
        <v>ОДНОРОДНЫЕ</v>
      </c>
      <c r="M30" s="25">
        <f t="shared" si="5"/>
        <v>7206.6666666666661</v>
      </c>
    </row>
    <row r="31" spans="1:13" x14ac:dyDescent="0.25">
      <c r="A31" s="13">
        <v>11</v>
      </c>
      <c r="B31" s="49" t="s">
        <v>46</v>
      </c>
      <c r="C31" s="32" t="s">
        <v>28</v>
      </c>
      <c r="D31" s="33">
        <v>20</v>
      </c>
      <c r="E31" s="27">
        <v>352</v>
      </c>
      <c r="F31" s="14">
        <v>370</v>
      </c>
      <c r="G31" s="25">
        <v>359</v>
      </c>
      <c r="H31" s="25">
        <f t="shared" si="0"/>
        <v>360.33333333333331</v>
      </c>
      <c r="I31" s="26">
        <f t="shared" si="1"/>
        <v>3</v>
      </c>
      <c r="J31" s="26">
        <f t="shared" si="2"/>
        <v>9.0737717258774655</v>
      </c>
      <c r="K31" s="26">
        <f t="shared" si="3"/>
        <v>2.5181605159696945</v>
      </c>
      <c r="L31" s="26" t="str">
        <f t="shared" si="4"/>
        <v>ОДНОРОДНЫЕ</v>
      </c>
      <c r="M31" s="25">
        <f t="shared" si="5"/>
        <v>7206.6666666666661</v>
      </c>
    </row>
    <row r="32" spans="1:13" ht="30" x14ac:dyDescent="0.25">
      <c r="A32" s="13">
        <v>12</v>
      </c>
      <c r="B32" s="49" t="s">
        <v>47</v>
      </c>
      <c r="C32" s="32" t="s">
        <v>28</v>
      </c>
      <c r="D32" s="33">
        <v>10</v>
      </c>
      <c r="E32" s="27">
        <v>242</v>
      </c>
      <c r="F32" s="14">
        <v>254</v>
      </c>
      <c r="G32" s="25">
        <v>247</v>
      </c>
      <c r="H32" s="25">
        <f t="shared" si="0"/>
        <v>247.66666666666666</v>
      </c>
      <c r="I32" s="26">
        <f t="shared" si="1"/>
        <v>3</v>
      </c>
      <c r="J32" s="26">
        <f t="shared" si="2"/>
        <v>6.0277137733417074</v>
      </c>
      <c r="K32" s="26">
        <f t="shared" si="3"/>
        <v>2.4338009851985363</v>
      </c>
      <c r="L32" s="26" t="str">
        <f t="shared" si="4"/>
        <v>ОДНОРОДНЫЕ</v>
      </c>
      <c r="M32" s="25">
        <f t="shared" si="5"/>
        <v>2476.6666666666665</v>
      </c>
    </row>
    <row r="33" spans="1:13" ht="30" x14ac:dyDescent="0.25">
      <c r="A33" s="13">
        <v>13</v>
      </c>
      <c r="B33" s="49" t="s">
        <v>48</v>
      </c>
      <c r="C33" s="32" t="s">
        <v>28</v>
      </c>
      <c r="D33" s="33">
        <v>10</v>
      </c>
      <c r="E33" s="27">
        <v>242</v>
      </c>
      <c r="F33" s="14">
        <v>254</v>
      </c>
      <c r="G33" s="25">
        <v>247</v>
      </c>
      <c r="H33" s="25">
        <f t="shared" si="0"/>
        <v>247.66666666666666</v>
      </c>
      <c r="I33" s="26">
        <f t="shared" si="1"/>
        <v>3</v>
      </c>
      <c r="J33" s="26">
        <f t="shared" si="2"/>
        <v>6.0277137733417074</v>
      </c>
      <c r="K33" s="26">
        <f t="shared" si="3"/>
        <v>2.4338009851985363</v>
      </c>
      <c r="L33" s="26" t="str">
        <f t="shared" si="4"/>
        <v>ОДНОРОДНЫЕ</v>
      </c>
      <c r="M33" s="25">
        <f t="shared" si="5"/>
        <v>2476.6666666666665</v>
      </c>
    </row>
    <row r="34" spans="1:13" ht="30" x14ac:dyDescent="0.25">
      <c r="A34" s="13">
        <v>14</v>
      </c>
      <c r="B34" s="49" t="s">
        <v>49</v>
      </c>
      <c r="C34" s="32" t="s">
        <v>28</v>
      </c>
      <c r="D34" s="33">
        <v>20</v>
      </c>
      <c r="E34" s="27">
        <v>242</v>
      </c>
      <c r="F34" s="14">
        <v>254</v>
      </c>
      <c r="G34" s="25">
        <v>247</v>
      </c>
      <c r="H34" s="25">
        <f t="shared" si="0"/>
        <v>247.66666666666666</v>
      </c>
      <c r="I34" s="26">
        <f t="shared" si="1"/>
        <v>3</v>
      </c>
      <c r="J34" s="26">
        <f t="shared" si="2"/>
        <v>6.0277137733417074</v>
      </c>
      <c r="K34" s="26">
        <f t="shared" si="3"/>
        <v>2.4338009851985363</v>
      </c>
      <c r="L34" s="26" t="str">
        <f t="shared" si="4"/>
        <v>ОДНОРОДНЫЕ</v>
      </c>
      <c r="M34" s="25">
        <f t="shared" si="5"/>
        <v>4953.333333333333</v>
      </c>
    </row>
    <row r="35" spans="1:13" ht="30" x14ac:dyDescent="0.25">
      <c r="A35" s="13">
        <v>15</v>
      </c>
      <c r="B35" s="49" t="s">
        <v>50</v>
      </c>
      <c r="C35" s="32" t="s">
        <v>28</v>
      </c>
      <c r="D35" s="33">
        <v>10</v>
      </c>
      <c r="E35" s="27">
        <v>242</v>
      </c>
      <c r="F35" s="14">
        <v>254</v>
      </c>
      <c r="G35" s="25">
        <v>247</v>
      </c>
      <c r="H35" s="25">
        <f t="shared" si="0"/>
        <v>247.66666666666666</v>
      </c>
      <c r="I35" s="26">
        <f t="shared" si="1"/>
        <v>3</v>
      </c>
      <c r="J35" s="26">
        <f t="shared" si="2"/>
        <v>6.0277137733417074</v>
      </c>
      <c r="K35" s="26">
        <f t="shared" si="3"/>
        <v>2.4338009851985363</v>
      </c>
      <c r="L35" s="26" t="str">
        <f t="shared" si="4"/>
        <v>ОДНОРОДНЫЕ</v>
      </c>
      <c r="M35" s="25">
        <f t="shared" si="5"/>
        <v>2476.6666666666665</v>
      </c>
    </row>
    <row r="36" spans="1:13" x14ac:dyDescent="0.25">
      <c r="A36" s="13">
        <v>16</v>
      </c>
      <c r="B36" s="49" t="s">
        <v>51</v>
      </c>
      <c r="C36" s="32" t="s">
        <v>29</v>
      </c>
      <c r="D36" s="33">
        <v>25</v>
      </c>
      <c r="E36" s="27">
        <v>611</v>
      </c>
      <c r="F36" s="14">
        <v>642</v>
      </c>
      <c r="G36" s="25">
        <v>623</v>
      </c>
      <c r="H36" s="25">
        <f t="shared" si="0"/>
        <v>625.33333333333337</v>
      </c>
      <c r="I36" s="26">
        <f t="shared" si="1"/>
        <v>3</v>
      </c>
      <c r="J36" s="26">
        <f t="shared" si="2"/>
        <v>15.631165450257807</v>
      </c>
      <c r="K36" s="26">
        <f t="shared" si="3"/>
        <v>2.4996533236019944</v>
      </c>
      <c r="L36" s="26" t="str">
        <f t="shared" si="4"/>
        <v>ОДНОРОДНЫЕ</v>
      </c>
      <c r="M36" s="25">
        <f t="shared" si="5"/>
        <v>15633.333333333334</v>
      </c>
    </row>
    <row r="37" spans="1:13" ht="30" x14ac:dyDescent="0.25">
      <c r="A37" s="13">
        <v>17</v>
      </c>
      <c r="B37" s="49" t="s">
        <v>52</v>
      </c>
      <c r="C37" s="32" t="s">
        <v>28</v>
      </c>
      <c r="D37" s="33">
        <v>15</v>
      </c>
      <c r="E37" s="27">
        <v>242</v>
      </c>
      <c r="F37" s="14">
        <v>254</v>
      </c>
      <c r="G37" s="25">
        <v>247</v>
      </c>
      <c r="H37" s="25">
        <f t="shared" si="0"/>
        <v>247.66666666666666</v>
      </c>
      <c r="I37" s="26">
        <f t="shared" si="1"/>
        <v>3</v>
      </c>
      <c r="J37" s="26">
        <f t="shared" si="2"/>
        <v>6.0277137733417074</v>
      </c>
      <c r="K37" s="26">
        <f t="shared" si="3"/>
        <v>2.4338009851985363</v>
      </c>
      <c r="L37" s="26" t="str">
        <f t="shared" si="4"/>
        <v>ОДНОРОДНЫЕ</v>
      </c>
      <c r="M37" s="25">
        <f t="shared" si="5"/>
        <v>3715</v>
      </c>
    </row>
    <row r="38" spans="1:13" ht="30" x14ac:dyDescent="0.25">
      <c r="A38" s="13">
        <v>18</v>
      </c>
      <c r="B38" s="49" t="s">
        <v>53</v>
      </c>
      <c r="C38" s="32" t="s">
        <v>28</v>
      </c>
      <c r="D38" s="33">
        <v>15</v>
      </c>
      <c r="E38" s="27">
        <v>242</v>
      </c>
      <c r="F38" s="14">
        <v>254</v>
      </c>
      <c r="G38" s="25">
        <v>247</v>
      </c>
      <c r="H38" s="25">
        <f t="shared" si="0"/>
        <v>247.66666666666666</v>
      </c>
      <c r="I38" s="26">
        <f t="shared" si="1"/>
        <v>3</v>
      </c>
      <c r="J38" s="26">
        <f t="shared" si="2"/>
        <v>6.0277137733417074</v>
      </c>
      <c r="K38" s="26">
        <f t="shared" si="3"/>
        <v>2.4338009851985363</v>
      </c>
      <c r="L38" s="26" t="str">
        <f t="shared" si="4"/>
        <v>ОДНОРОДНЫЕ</v>
      </c>
      <c r="M38" s="25">
        <f t="shared" si="5"/>
        <v>3715</v>
      </c>
    </row>
    <row r="39" spans="1:13" ht="30" x14ac:dyDescent="0.25">
      <c r="A39" s="13">
        <v>19</v>
      </c>
      <c r="B39" s="49" t="s">
        <v>54</v>
      </c>
      <c r="C39" s="32" t="s">
        <v>28</v>
      </c>
      <c r="D39" s="33">
        <v>15</v>
      </c>
      <c r="E39" s="27">
        <v>242</v>
      </c>
      <c r="F39" s="14">
        <v>254</v>
      </c>
      <c r="G39" s="25">
        <v>247</v>
      </c>
      <c r="H39" s="25">
        <f t="shared" si="0"/>
        <v>247.66666666666666</v>
      </c>
      <c r="I39" s="26">
        <f t="shared" si="1"/>
        <v>3</v>
      </c>
      <c r="J39" s="26">
        <f t="shared" si="2"/>
        <v>6.0277137733417074</v>
      </c>
      <c r="K39" s="26">
        <f t="shared" si="3"/>
        <v>2.4338009851985363</v>
      </c>
      <c r="L39" s="26" t="str">
        <f t="shared" si="4"/>
        <v>ОДНОРОДНЫЕ</v>
      </c>
      <c r="M39" s="25">
        <f t="shared" si="5"/>
        <v>3715</v>
      </c>
    </row>
    <row r="40" spans="1:13" ht="30" x14ac:dyDescent="0.25">
      <c r="A40" s="13">
        <v>20</v>
      </c>
      <c r="B40" s="49" t="s">
        <v>55</v>
      </c>
      <c r="C40" s="32" t="s">
        <v>28</v>
      </c>
      <c r="D40" s="33">
        <v>15</v>
      </c>
      <c r="E40" s="27">
        <v>242</v>
      </c>
      <c r="F40" s="14">
        <v>254</v>
      </c>
      <c r="G40" s="25">
        <v>247</v>
      </c>
      <c r="H40" s="25">
        <f t="shared" si="0"/>
        <v>247.66666666666666</v>
      </c>
      <c r="I40" s="26">
        <f t="shared" si="1"/>
        <v>3</v>
      </c>
      <c r="J40" s="26">
        <f t="shared" si="2"/>
        <v>6.0277137733417074</v>
      </c>
      <c r="K40" s="26">
        <f t="shared" si="3"/>
        <v>2.4338009851985363</v>
      </c>
      <c r="L40" s="26" t="str">
        <f t="shared" si="4"/>
        <v>ОДНОРОДНЫЕ</v>
      </c>
      <c r="M40" s="25">
        <f t="shared" si="5"/>
        <v>3715</v>
      </c>
    </row>
    <row r="41" spans="1:13" ht="30" x14ac:dyDescent="0.25">
      <c r="A41" s="13">
        <v>21</v>
      </c>
      <c r="B41" s="49" t="s">
        <v>56</v>
      </c>
      <c r="C41" s="32" t="s">
        <v>28</v>
      </c>
      <c r="D41" s="33">
        <v>15</v>
      </c>
      <c r="E41" s="27">
        <v>242</v>
      </c>
      <c r="F41" s="14">
        <v>254</v>
      </c>
      <c r="G41" s="25">
        <v>247</v>
      </c>
      <c r="H41" s="25">
        <f t="shared" si="0"/>
        <v>247.66666666666666</v>
      </c>
      <c r="I41" s="26">
        <f t="shared" si="1"/>
        <v>3</v>
      </c>
      <c r="J41" s="26">
        <f t="shared" si="2"/>
        <v>6.0277137733417074</v>
      </c>
      <c r="K41" s="26">
        <f t="shared" si="3"/>
        <v>2.4338009851985363</v>
      </c>
      <c r="L41" s="26" t="str">
        <f t="shared" si="4"/>
        <v>ОДНОРОДНЫЕ</v>
      </c>
      <c r="M41" s="25">
        <f t="shared" si="5"/>
        <v>3715</v>
      </c>
    </row>
    <row r="42" spans="1:13" ht="30" x14ac:dyDescent="0.25">
      <c r="A42" s="13">
        <v>22</v>
      </c>
      <c r="B42" s="49" t="s">
        <v>57</v>
      </c>
      <c r="C42" s="32" t="s">
        <v>28</v>
      </c>
      <c r="D42" s="33">
        <v>15</v>
      </c>
      <c r="E42" s="27">
        <v>242</v>
      </c>
      <c r="F42" s="14">
        <v>254</v>
      </c>
      <c r="G42" s="25">
        <v>247</v>
      </c>
      <c r="H42" s="25">
        <f t="shared" si="0"/>
        <v>247.66666666666666</v>
      </c>
      <c r="I42" s="26">
        <f t="shared" si="1"/>
        <v>3</v>
      </c>
      <c r="J42" s="26">
        <f t="shared" si="2"/>
        <v>6.0277137733417074</v>
      </c>
      <c r="K42" s="26">
        <f t="shared" si="3"/>
        <v>2.4338009851985363</v>
      </c>
      <c r="L42" s="26" t="str">
        <f t="shared" si="4"/>
        <v>ОДНОРОДНЫЕ</v>
      </c>
      <c r="M42" s="25">
        <f t="shared" si="5"/>
        <v>3715</v>
      </c>
    </row>
    <row r="43" spans="1:13" ht="30" x14ac:dyDescent="0.25">
      <c r="A43" s="13">
        <v>23</v>
      </c>
      <c r="B43" s="49" t="s">
        <v>58</v>
      </c>
      <c r="C43" s="32" t="s">
        <v>28</v>
      </c>
      <c r="D43" s="33">
        <v>15</v>
      </c>
      <c r="E43" s="27">
        <v>242</v>
      </c>
      <c r="F43" s="14">
        <v>254</v>
      </c>
      <c r="G43" s="25">
        <v>247</v>
      </c>
      <c r="H43" s="25">
        <f t="shared" si="0"/>
        <v>247.66666666666666</v>
      </c>
      <c r="I43" s="26">
        <f t="shared" si="1"/>
        <v>3</v>
      </c>
      <c r="J43" s="26">
        <f t="shared" si="2"/>
        <v>6.0277137733417074</v>
      </c>
      <c r="K43" s="26">
        <f t="shared" si="3"/>
        <v>2.4338009851985363</v>
      </c>
      <c r="L43" s="26" t="str">
        <f t="shared" si="4"/>
        <v>ОДНОРОДНЫЕ</v>
      </c>
      <c r="M43" s="25">
        <f t="shared" si="5"/>
        <v>3715</v>
      </c>
    </row>
    <row r="44" spans="1:13" ht="30" x14ac:dyDescent="0.25">
      <c r="A44" s="13">
        <v>24</v>
      </c>
      <c r="B44" s="49" t="s">
        <v>59</v>
      </c>
      <c r="C44" s="32" t="s">
        <v>28</v>
      </c>
      <c r="D44" s="33">
        <v>15</v>
      </c>
      <c r="E44" s="29">
        <v>242</v>
      </c>
      <c r="F44" s="14">
        <v>254</v>
      </c>
      <c r="G44" s="25">
        <v>247</v>
      </c>
      <c r="H44" s="25">
        <f t="shared" si="0"/>
        <v>247.66666666666666</v>
      </c>
      <c r="I44" s="26">
        <f t="shared" si="1"/>
        <v>3</v>
      </c>
      <c r="J44" s="26">
        <f t="shared" si="2"/>
        <v>6.0277137733417074</v>
      </c>
      <c r="K44" s="26">
        <f t="shared" si="3"/>
        <v>2.4338009851985363</v>
      </c>
      <c r="L44" s="26" t="str">
        <f t="shared" si="4"/>
        <v>ОДНОРОДНЫЕ</v>
      </c>
      <c r="M44" s="25">
        <f t="shared" si="5"/>
        <v>3715</v>
      </c>
    </row>
    <row r="45" spans="1:13" ht="30" x14ac:dyDescent="0.25">
      <c r="A45" s="13">
        <v>25</v>
      </c>
      <c r="B45" s="49" t="s">
        <v>60</v>
      </c>
      <c r="C45" s="32" t="s">
        <v>28</v>
      </c>
      <c r="D45" s="33">
        <v>15</v>
      </c>
      <c r="E45" s="29">
        <v>242</v>
      </c>
      <c r="F45" s="14">
        <v>254</v>
      </c>
      <c r="G45" s="25">
        <v>247</v>
      </c>
      <c r="H45" s="25">
        <f t="shared" si="0"/>
        <v>247.66666666666666</v>
      </c>
      <c r="I45" s="26">
        <f t="shared" si="1"/>
        <v>3</v>
      </c>
      <c r="J45" s="26">
        <f t="shared" si="2"/>
        <v>6.0277137733417074</v>
      </c>
      <c r="K45" s="26">
        <f t="shared" si="3"/>
        <v>2.4338009851985363</v>
      </c>
      <c r="L45" s="26" t="str">
        <f t="shared" si="4"/>
        <v>ОДНОРОДНЫЕ</v>
      </c>
      <c r="M45" s="25">
        <f t="shared" si="5"/>
        <v>3715</v>
      </c>
    </row>
    <row r="46" spans="1:13" ht="30" x14ac:dyDescent="0.25">
      <c r="A46" s="13">
        <v>26</v>
      </c>
      <c r="B46" s="49" t="s">
        <v>61</v>
      </c>
      <c r="C46" s="32" t="s">
        <v>28</v>
      </c>
      <c r="D46" s="33">
        <v>15</v>
      </c>
      <c r="E46" s="29">
        <v>242</v>
      </c>
      <c r="F46" s="14">
        <v>254</v>
      </c>
      <c r="G46" s="25">
        <v>247</v>
      </c>
      <c r="H46" s="25">
        <f t="shared" si="0"/>
        <v>247.66666666666666</v>
      </c>
      <c r="I46" s="26">
        <f t="shared" si="1"/>
        <v>3</v>
      </c>
      <c r="J46" s="26">
        <f t="shared" si="2"/>
        <v>6.0277137733417074</v>
      </c>
      <c r="K46" s="26">
        <f t="shared" si="3"/>
        <v>2.4338009851985363</v>
      </c>
      <c r="L46" s="26" t="str">
        <f t="shared" si="4"/>
        <v>ОДНОРОДНЫЕ</v>
      </c>
      <c r="M46" s="25">
        <f t="shared" si="5"/>
        <v>3715</v>
      </c>
    </row>
    <row r="47" spans="1:13" ht="30" x14ac:dyDescent="0.25">
      <c r="A47" s="13">
        <v>27</v>
      </c>
      <c r="B47" s="49" t="s">
        <v>62</v>
      </c>
      <c r="C47" s="32" t="s">
        <v>28</v>
      </c>
      <c r="D47" s="33">
        <v>15</v>
      </c>
      <c r="E47" s="29">
        <v>242</v>
      </c>
      <c r="F47" s="14">
        <v>254</v>
      </c>
      <c r="G47" s="25">
        <v>247</v>
      </c>
      <c r="H47" s="25">
        <f t="shared" si="0"/>
        <v>247.66666666666666</v>
      </c>
      <c r="I47" s="26">
        <f t="shared" si="1"/>
        <v>3</v>
      </c>
      <c r="J47" s="26">
        <f t="shared" si="2"/>
        <v>6.0277137733417074</v>
      </c>
      <c r="K47" s="26">
        <f t="shared" si="3"/>
        <v>2.4338009851985363</v>
      </c>
      <c r="L47" s="26" t="str">
        <f t="shared" si="4"/>
        <v>ОДНОРОДНЫЕ</v>
      </c>
      <c r="M47" s="25">
        <f t="shared" si="5"/>
        <v>3715</v>
      </c>
    </row>
    <row r="48" spans="1:13" ht="30" x14ac:dyDescent="0.25">
      <c r="A48" s="13">
        <v>28</v>
      </c>
      <c r="B48" s="49" t="s">
        <v>63</v>
      </c>
      <c r="C48" s="32" t="s">
        <v>28</v>
      </c>
      <c r="D48" s="33">
        <v>15</v>
      </c>
      <c r="E48" s="29">
        <v>242</v>
      </c>
      <c r="F48" s="14">
        <v>254</v>
      </c>
      <c r="G48" s="25">
        <v>247</v>
      </c>
      <c r="H48" s="25">
        <f t="shared" si="0"/>
        <v>247.66666666666666</v>
      </c>
      <c r="I48" s="26">
        <f t="shared" si="1"/>
        <v>3</v>
      </c>
      <c r="J48" s="26">
        <f t="shared" si="2"/>
        <v>6.0277137733417074</v>
      </c>
      <c r="K48" s="26">
        <f t="shared" si="3"/>
        <v>2.4338009851985363</v>
      </c>
      <c r="L48" s="26" t="str">
        <f t="shared" si="4"/>
        <v>ОДНОРОДНЫЕ</v>
      </c>
      <c r="M48" s="25">
        <f t="shared" si="5"/>
        <v>3715</v>
      </c>
    </row>
    <row r="49" spans="1:13" ht="30" x14ac:dyDescent="0.25">
      <c r="A49" s="13">
        <v>29</v>
      </c>
      <c r="B49" s="49" t="s">
        <v>64</v>
      </c>
      <c r="C49" s="32" t="s">
        <v>28</v>
      </c>
      <c r="D49" s="33">
        <v>15</v>
      </c>
      <c r="E49" s="29">
        <v>242</v>
      </c>
      <c r="F49" s="14">
        <v>254</v>
      </c>
      <c r="G49" s="25">
        <v>247</v>
      </c>
      <c r="H49" s="25">
        <f t="shared" si="0"/>
        <v>247.66666666666666</v>
      </c>
      <c r="I49" s="26">
        <f t="shared" si="1"/>
        <v>3</v>
      </c>
      <c r="J49" s="26">
        <f t="shared" si="2"/>
        <v>6.0277137733417074</v>
      </c>
      <c r="K49" s="26">
        <f t="shared" si="3"/>
        <v>2.4338009851985363</v>
      </c>
      <c r="L49" s="26" t="str">
        <f t="shared" si="4"/>
        <v>ОДНОРОДНЫЕ</v>
      </c>
      <c r="M49" s="25">
        <f t="shared" si="5"/>
        <v>3715</v>
      </c>
    </row>
    <row r="50" spans="1:13" ht="30" x14ac:dyDescent="0.25">
      <c r="A50" s="13">
        <v>30</v>
      </c>
      <c r="B50" s="49" t="s">
        <v>65</v>
      </c>
      <c r="C50" s="32" t="s">
        <v>28</v>
      </c>
      <c r="D50" s="33">
        <v>15</v>
      </c>
      <c r="E50" s="29">
        <v>242</v>
      </c>
      <c r="F50" s="14">
        <v>254</v>
      </c>
      <c r="G50" s="25">
        <v>247</v>
      </c>
      <c r="H50" s="25">
        <f t="shared" si="0"/>
        <v>247.66666666666666</v>
      </c>
      <c r="I50" s="26">
        <f t="shared" si="1"/>
        <v>3</v>
      </c>
      <c r="J50" s="26">
        <f t="shared" si="2"/>
        <v>6.0277137733417074</v>
      </c>
      <c r="K50" s="26">
        <f t="shared" si="3"/>
        <v>2.4338009851985363</v>
      </c>
      <c r="L50" s="26" t="str">
        <f t="shared" si="4"/>
        <v>ОДНОРОДНЫЕ</v>
      </c>
      <c r="M50" s="25">
        <f t="shared" si="5"/>
        <v>3715</v>
      </c>
    </row>
    <row r="51" spans="1:13" ht="30" x14ac:dyDescent="0.25">
      <c r="A51" s="13">
        <v>31</v>
      </c>
      <c r="B51" s="49" t="s">
        <v>66</v>
      </c>
      <c r="C51" s="32" t="s">
        <v>28</v>
      </c>
      <c r="D51" s="33">
        <v>15</v>
      </c>
      <c r="E51" s="29">
        <v>242</v>
      </c>
      <c r="F51" s="14">
        <v>254</v>
      </c>
      <c r="G51" s="25">
        <v>247</v>
      </c>
      <c r="H51" s="25">
        <f t="shared" si="0"/>
        <v>247.66666666666666</v>
      </c>
      <c r="I51" s="26">
        <f t="shared" si="1"/>
        <v>3</v>
      </c>
      <c r="J51" s="26">
        <f t="shared" si="2"/>
        <v>6.0277137733417074</v>
      </c>
      <c r="K51" s="26">
        <f t="shared" si="3"/>
        <v>2.4338009851985363</v>
      </c>
      <c r="L51" s="26" t="str">
        <f t="shared" si="4"/>
        <v>ОДНОРОДНЫЕ</v>
      </c>
      <c r="M51" s="25">
        <f t="shared" si="5"/>
        <v>3715</v>
      </c>
    </row>
    <row r="52" spans="1:13" ht="30" x14ac:dyDescent="0.25">
      <c r="A52" s="13">
        <v>32</v>
      </c>
      <c r="B52" s="49" t="s">
        <v>67</v>
      </c>
      <c r="C52" s="32" t="s">
        <v>28</v>
      </c>
      <c r="D52" s="33">
        <v>15</v>
      </c>
      <c r="E52" s="29">
        <v>242</v>
      </c>
      <c r="F52" s="14">
        <v>254</v>
      </c>
      <c r="G52" s="25">
        <v>247</v>
      </c>
      <c r="H52" s="25">
        <f t="shared" si="0"/>
        <v>247.66666666666666</v>
      </c>
      <c r="I52" s="26">
        <f t="shared" si="1"/>
        <v>3</v>
      </c>
      <c r="J52" s="26">
        <f t="shared" si="2"/>
        <v>6.0277137733417074</v>
      </c>
      <c r="K52" s="26">
        <f t="shared" si="3"/>
        <v>2.4338009851985363</v>
      </c>
      <c r="L52" s="26" t="str">
        <f t="shared" si="4"/>
        <v>ОДНОРОДНЫЕ</v>
      </c>
      <c r="M52" s="25">
        <f t="shared" si="5"/>
        <v>3715</v>
      </c>
    </row>
    <row r="53" spans="1:13" ht="30" x14ac:dyDescent="0.25">
      <c r="A53" s="13">
        <v>33</v>
      </c>
      <c r="B53" s="49" t="s">
        <v>68</v>
      </c>
      <c r="C53" s="32" t="s">
        <v>28</v>
      </c>
      <c r="D53" s="33">
        <v>15</v>
      </c>
      <c r="E53" s="29">
        <v>242</v>
      </c>
      <c r="F53" s="14">
        <v>254</v>
      </c>
      <c r="G53" s="25">
        <v>247</v>
      </c>
      <c r="H53" s="25">
        <f t="shared" si="0"/>
        <v>247.66666666666666</v>
      </c>
      <c r="I53" s="26">
        <f t="shared" si="1"/>
        <v>3</v>
      </c>
      <c r="J53" s="26">
        <f t="shared" si="2"/>
        <v>6.0277137733417074</v>
      </c>
      <c r="K53" s="26">
        <f t="shared" si="3"/>
        <v>2.4338009851985363</v>
      </c>
      <c r="L53" s="26" t="str">
        <f t="shared" si="4"/>
        <v>ОДНОРОДНЫЕ</v>
      </c>
      <c r="M53" s="25">
        <f t="shared" si="5"/>
        <v>3715</v>
      </c>
    </row>
    <row r="54" spans="1:13" ht="30" x14ac:dyDescent="0.25">
      <c r="A54" s="13">
        <v>34</v>
      </c>
      <c r="B54" s="49" t="s">
        <v>69</v>
      </c>
      <c r="C54" s="32" t="s">
        <v>28</v>
      </c>
      <c r="D54" s="33">
        <v>10</v>
      </c>
      <c r="E54" s="29">
        <v>286</v>
      </c>
      <c r="F54" s="14">
        <v>301</v>
      </c>
      <c r="G54" s="25">
        <v>292</v>
      </c>
      <c r="H54" s="25">
        <f t="shared" si="0"/>
        <v>293</v>
      </c>
      <c r="I54" s="26">
        <f t="shared" si="1"/>
        <v>3</v>
      </c>
      <c r="J54" s="26">
        <f t="shared" si="2"/>
        <v>7.5498344352707498</v>
      </c>
      <c r="K54" s="26">
        <f t="shared" si="3"/>
        <v>2.5767353021401878</v>
      </c>
      <c r="L54" s="26" t="str">
        <f t="shared" si="4"/>
        <v>ОДНОРОДНЫЕ</v>
      </c>
      <c r="M54" s="25">
        <f t="shared" si="5"/>
        <v>2930</v>
      </c>
    </row>
    <row r="55" spans="1:13" x14ac:dyDescent="0.25">
      <c r="A55" s="13">
        <v>35</v>
      </c>
      <c r="B55" s="49" t="s">
        <v>70</v>
      </c>
      <c r="C55" s="32" t="s">
        <v>28</v>
      </c>
      <c r="D55" s="33">
        <v>10</v>
      </c>
      <c r="E55" s="29">
        <v>1430</v>
      </c>
      <c r="F55" s="14">
        <v>1503</v>
      </c>
      <c r="G55" s="25">
        <v>1459</v>
      </c>
      <c r="H55" s="25">
        <f t="shared" si="0"/>
        <v>1464</v>
      </c>
      <c r="I55" s="26">
        <f t="shared" si="1"/>
        <v>3</v>
      </c>
      <c r="J55" s="26">
        <f t="shared" si="2"/>
        <v>36.755951898978211</v>
      </c>
      <c r="K55" s="26">
        <f t="shared" si="3"/>
        <v>2.5106524521159983</v>
      </c>
      <c r="L55" s="26" t="str">
        <f t="shared" si="4"/>
        <v>ОДНОРОДНЫЕ</v>
      </c>
      <c r="M55" s="25">
        <f t="shared" si="5"/>
        <v>14640</v>
      </c>
    </row>
    <row r="56" spans="1:13" ht="30" x14ac:dyDescent="0.25">
      <c r="A56" s="13">
        <v>36</v>
      </c>
      <c r="B56" s="49" t="s">
        <v>71</v>
      </c>
      <c r="C56" s="32" t="s">
        <v>28</v>
      </c>
      <c r="D56" s="33">
        <v>1</v>
      </c>
      <c r="E56" s="29">
        <v>902</v>
      </c>
      <c r="F56" s="14">
        <v>948</v>
      </c>
      <c r="G56" s="25">
        <v>920</v>
      </c>
      <c r="H56" s="25">
        <f t="shared" si="0"/>
        <v>923.33333333333337</v>
      </c>
      <c r="I56" s="26">
        <f t="shared" si="1"/>
        <v>3</v>
      </c>
      <c r="J56" s="26">
        <f t="shared" si="2"/>
        <v>23.180451534284945</v>
      </c>
      <c r="K56" s="26">
        <f t="shared" si="3"/>
        <v>2.5105182167095608</v>
      </c>
      <c r="L56" s="26" t="str">
        <f t="shared" si="4"/>
        <v>ОДНОРОДНЫЕ</v>
      </c>
      <c r="M56" s="25">
        <f t="shared" si="5"/>
        <v>923.33333333333337</v>
      </c>
    </row>
    <row r="57" spans="1:13" x14ac:dyDescent="0.25">
      <c r="A57" s="13">
        <v>37</v>
      </c>
      <c r="B57" s="49" t="s">
        <v>72</v>
      </c>
      <c r="C57" s="32" t="s">
        <v>28</v>
      </c>
      <c r="D57" s="33">
        <v>5</v>
      </c>
      <c r="E57" s="29">
        <v>396</v>
      </c>
      <c r="F57" s="14">
        <v>416</v>
      </c>
      <c r="G57" s="25">
        <v>404</v>
      </c>
      <c r="H57" s="25">
        <f t="shared" si="0"/>
        <v>405.33333333333331</v>
      </c>
      <c r="I57" s="26">
        <f t="shared" si="1"/>
        <v>3</v>
      </c>
      <c r="J57" s="26">
        <f t="shared" si="2"/>
        <v>10.066445913694333</v>
      </c>
      <c r="K57" s="26">
        <f t="shared" si="3"/>
        <v>2.4834981694969569</v>
      </c>
      <c r="L57" s="26" t="str">
        <f t="shared" si="4"/>
        <v>ОДНОРОДНЫЕ</v>
      </c>
      <c r="M57" s="25">
        <f t="shared" si="5"/>
        <v>2026.6666666666665</v>
      </c>
    </row>
    <row r="58" spans="1:13" x14ac:dyDescent="0.25">
      <c r="A58" s="13">
        <v>38</v>
      </c>
      <c r="B58" s="49" t="s">
        <v>73</v>
      </c>
      <c r="C58" s="32" t="s">
        <v>28</v>
      </c>
      <c r="D58" s="33">
        <v>2</v>
      </c>
      <c r="E58" s="29">
        <v>1210</v>
      </c>
      <c r="F58" s="14">
        <v>1271</v>
      </c>
      <c r="G58" s="25">
        <v>1234</v>
      </c>
      <c r="H58" s="25">
        <f t="shared" si="0"/>
        <v>1238.3333333333333</v>
      </c>
      <c r="I58" s="26">
        <f t="shared" si="1"/>
        <v>3</v>
      </c>
      <c r="J58" s="26">
        <f t="shared" si="2"/>
        <v>30.730007050655445</v>
      </c>
      <c r="K58" s="26">
        <f t="shared" si="3"/>
        <v>2.4815618075899422</v>
      </c>
      <c r="L58" s="26" t="str">
        <f t="shared" si="4"/>
        <v>ОДНОРОДНЫЕ</v>
      </c>
      <c r="M58" s="25">
        <f t="shared" si="5"/>
        <v>2476.6666666666665</v>
      </c>
    </row>
    <row r="59" spans="1:13" x14ac:dyDescent="0.25">
      <c r="A59" s="13">
        <v>39</v>
      </c>
      <c r="B59" s="49" t="s">
        <v>74</v>
      </c>
      <c r="C59" s="32" t="s">
        <v>28</v>
      </c>
      <c r="D59" s="33">
        <v>10</v>
      </c>
      <c r="E59" s="29">
        <v>286</v>
      </c>
      <c r="F59" s="14">
        <v>301</v>
      </c>
      <c r="G59" s="25">
        <v>292</v>
      </c>
      <c r="H59" s="25">
        <f t="shared" si="0"/>
        <v>293</v>
      </c>
      <c r="I59" s="26">
        <f t="shared" si="1"/>
        <v>3</v>
      </c>
      <c r="J59" s="26">
        <f t="shared" si="2"/>
        <v>7.5498344352707498</v>
      </c>
      <c r="K59" s="26">
        <f t="shared" si="3"/>
        <v>2.5767353021401878</v>
      </c>
      <c r="L59" s="26" t="str">
        <f t="shared" si="4"/>
        <v>ОДНОРОДНЫЕ</v>
      </c>
      <c r="M59" s="25">
        <f t="shared" si="5"/>
        <v>2930</v>
      </c>
    </row>
    <row r="60" spans="1:13" x14ac:dyDescent="0.25">
      <c r="A60" s="13">
        <v>40</v>
      </c>
      <c r="B60" s="49" t="s">
        <v>75</v>
      </c>
      <c r="C60" s="32" t="s">
        <v>28</v>
      </c>
      <c r="D60" s="33">
        <v>10</v>
      </c>
      <c r="E60" s="27">
        <v>242</v>
      </c>
      <c r="F60" s="14">
        <v>254</v>
      </c>
      <c r="G60" s="25">
        <v>247</v>
      </c>
      <c r="H60" s="25">
        <f t="shared" si="0"/>
        <v>247.66666666666666</v>
      </c>
      <c r="I60" s="26">
        <f t="shared" si="1"/>
        <v>3</v>
      </c>
      <c r="J60" s="26">
        <f t="shared" si="2"/>
        <v>6.0277137733417074</v>
      </c>
      <c r="K60" s="26">
        <f t="shared" si="3"/>
        <v>2.4338009851985363</v>
      </c>
      <c r="L60" s="26" t="str">
        <f t="shared" si="4"/>
        <v>ОДНОРОДНЫЕ</v>
      </c>
      <c r="M60" s="25">
        <f t="shared" si="5"/>
        <v>2476.6666666666665</v>
      </c>
    </row>
    <row r="61" spans="1:13" x14ac:dyDescent="0.25">
      <c r="A61" s="13">
        <v>41</v>
      </c>
      <c r="B61" s="49" t="s">
        <v>76</v>
      </c>
      <c r="C61" s="32" t="s">
        <v>28</v>
      </c>
      <c r="D61" s="33">
        <v>2</v>
      </c>
      <c r="E61" s="27">
        <v>2772</v>
      </c>
      <c r="F61" s="14">
        <v>2912</v>
      </c>
      <c r="G61" s="25">
        <v>2827</v>
      </c>
      <c r="H61" s="25">
        <f t="shared" si="0"/>
        <v>2837</v>
      </c>
      <c r="I61" s="26">
        <f t="shared" si="1"/>
        <v>3</v>
      </c>
      <c r="J61" s="26">
        <f t="shared" si="2"/>
        <v>70.533679898329424</v>
      </c>
      <c r="K61" s="26">
        <f t="shared" si="3"/>
        <v>2.4862065526376251</v>
      </c>
      <c r="L61" s="26" t="str">
        <f t="shared" si="4"/>
        <v>ОДНОРОДНЫЕ</v>
      </c>
      <c r="M61" s="25">
        <f t="shared" si="5"/>
        <v>5674</v>
      </c>
    </row>
    <row r="62" spans="1:13" x14ac:dyDescent="0.25">
      <c r="A62" s="13">
        <v>42</v>
      </c>
      <c r="B62" s="49" t="s">
        <v>77</v>
      </c>
      <c r="C62" s="32" t="s">
        <v>28</v>
      </c>
      <c r="D62" s="33">
        <v>15</v>
      </c>
      <c r="E62" s="27">
        <v>528</v>
      </c>
      <c r="F62" s="14">
        <v>555</v>
      </c>
      <c r="G62" s="25">
        <v>539</v>
      </c>
      <c r="H62" s="25">
        <f t="shared" si="0"/>
        <v>540.66666666666663</v>
      </c>
      <c r="I62" s="26">
        <f t="shared" si="1"/>
        <v>3</v>
      </c>
      <c r="J62" s="26">
        <f t="shared" si="2"/>
        <v>13.576941236277534</v>
      </c>
      <c r="K62" s="26">
        <f t="shared" si="3"/>
        <v>2.511148194132713</v>
      </c>
      <c r="L62" s="26" t="str">
        <f t="shared" si="4"/>
        <v>ОДНОРОДНЫЕ</v>
      </c>
      <c r="M62" s="25">
        <f t="shared" si="5"/>
        <v>8109.9999999999991</v>
      </c>
    </row>
    <row r="63" spans="1:13" ht="30" x14ac:dyDescent="0.25">
      <c r="A63" s="13">
        <v>43</v>
      </c>
      <c r="B63" s="49" t="s">
        <v>78</v>
      </c>
      <c r="C63" s="32" t="s">
        <v>28</v>
      </c>
      <c r="D63" s="33">
        <v>10</v>
      </c>
      <c r="E63" s="29">
        <v>539</v>
      </c>
      <c r="F63" s="14">
        <v>567</v>
      </c>
      <c r="G63" s="25">
        <v>550</v>
      </c>
      <c r="H63" s="25">
        <f t="shared" si="0"/>
        <v>552</v>
      </c>
      <c r="I63" s="26">
        <f t="shared" si="1"/>
        <v>3</v>
      </c>
      <c r="J63" s="26">
        <f t="shared" si="2"/>
        <v>14.106735979665885</v>
      </c>
      <c r="K63" s="26">
        <f t="shared" si="3"/>
        <v>2.5555681122583125</v>
      </c>
      <c r="L63" s="26" t="str">
        <f t="shared" si="4"/>
        <v>ОДНОРОДНЫЕ</v>
      </c>
      <c r="M63" s="25">
        <f t="shared" si="5"/>
        <v>5520</v>
      </c>
    </row>
    <row r="64" spans="1:13" x14ac:dyDescent="0.25">
      <c r="A64" s="13">
        <v>44</v>
      </c>
      <c r="B64" s="49" t="s">
        <v>79</v>
      </c>
      <c r="C64" s="32" t="s">
        <v>28</v>
      </c>
      <c r="D64" s="33">
        <v>3</v>
      </c>
      <c r="E64" s="29">
        <v>4158</v>
      </c>
      <c r="F64" s="14">
        <v>4368</v>
      </c>
      <c r="G64" s="25">
        <v>4241</v>
      </c>
      <c r="H64" s="25">
        <f t="shared" si="0"/>
        <v>4255.666666666667</v>
      </c>
      <c r="I64" s="26">
        <f t="shared" si="1"/>
        <v>3</v>
      </c>
      <c r="J64" s="26">
        <f t="shared" si="2"/>
        <v>105.76546380238369</v>
      </c>
      <c r="K64" s="26">
        <f t="shared" si="3"/>
        <v>2.4852854343788753</v>
      </c>
      <c r="L64" s="26" t="str">
        <f t="shared" si="4"/>
        <v>ОДНОРОДНЫЕ</v>
      </c>
      <c r="M64" s="25">
        <f t="shared" si="5"/>
        <v>12767</v>
      </c>
    </row>
    <row r="65" spans="1:13" ht="30" x14ac:dyDescent="0.25">
      <c r="A65" s="13">
        <v>45</v>
      </c>
      <c r="B65" s="49" t="s">
        <v>80</v>
      </c>
      <c r="C65" s="32" t="s">
        <v>28</v>
      </c>
      <c r="D65" s="33">
        <v>2</v>
      </c>
      <c r="E65" s="29">
        <v>18629</v>
      </c>
      <c r="F65" s="14">
        <v>19572</v>
      </c>
      <c r="G65" s="25">
        <v>19002</v>
      </c>
      <c r="H65" s="25">
        <f t="shared" si="0"/>
        <v>19067.666666666668</v>
      </c>
      <c r="I65" s="26">
        <f t="shared" si="1"/>
        <v>3</v>
      </c>
      <c r="J65" s="26">
        <f t="shared" si="2"/>
        <v>474.91718576330055</v>
      </c>
      <c r="K65" s="26">
        <f t="shared" si="3"/>
        <v>2.4906937700643348</v>
      </c>
      <c r="L65" s="26" t="str">
        <f t="shared" si="4"/>
        <v>ОДНОРОДНЫЕ</v>
      </c>
      <c r="M65" s="25">
        <f t="shared" si="5"/>
        <v>38135.333333333336</v>
      </c>
    </row>
    <row r="66" spans="1:13" ht="30" x14ac:dyDescent="0.25">
      <c r="A66" s="13">
        <v>46</v>
      </c>
      <c r="B66" s="49" t="s">
        <v>81</v>
      </c>
      <c r="C66" s="32" t="s">
        <v>28</v>
      </c>
      <c r="D66" s="33">
        <v>6</v>
      </c>
      <c r="E66" s="27">
        <v>1573</v>
      </c>
      <c r="F66" s="14">
        <v>1652</v>
      </c>
      <c r="G66" s="25">
        <v>1604</v>
      </c>
      <c r="H66" s="25">
        <f t="shared" si="0"/>
        <v>1609.6666666666667</v>
      </c>
      <c r="I66" s="26">
        <f t="shared" si="1"/>
        <v>3</v>
      </c>
      <c r="J66" s="26">
        <f t="shared" si="2"/>
        <v>39.80368492154129</v>
      </c>
      <c r="K66" s="26">
        <f t="shared" si="3"/>
        <v>2.4727905314687071</v>
      </c>
      <c r="L66" s="26" t="str">
        <f t="shared" si="4"/>
        <v>ОДНОРОДНЫЕ</v>
      </c>
      <c r="M66" s="25">
        <f t="shared" si="5"/>
        <v>9658</v>
      </c>
    </row>
    <row r="67" spans="1:13" ht="45" x14ac:dyDescent="0.25">
      <c r="A67" s="13">
        <v>47</v>
      </c>
      <c r="B67" s="49" t="s">
        <v>82</v>
      </c>
      <c r="C67" s="32" t="s">
        <v>28</v>
      </c>
      <c r="D67" s="33">
        <v>10</v>
      </c>
      <c r="E67" s="27">
        <v>3509</v>
      </c>
      <c r="F67" s="14">
        <v>3686</v>
      </c>
      <c r="G67" s="25">
        <v>3579</v>
      </c>
      <c r="H67" s="25">
        <f t="shared" si="0"/>
        <v>3591.3333333333335</v>
      </c>
      <c r="I67" s="26">
        <f t="shared" si="1"/>
        <v>3</v>
      </c>
      <c r="J67" s="26">
        <f t="shared" si="2"/>
        <v>89.142208483598452</v>
      </c>
      <c r="K67" s="26">
        <f t="shared" si="3"/>
        <v>2.4821479993576698</v>
      </c>
      <c r="L67" s="26" t="str">
        <f t="shared" si="4"/>
        <v>ОДНОРОДНЫЕ</v>
      </c>
      <c r="M67" s="25">
        <f t="shared" si="5"/>
        <v>35913.333333333336</v>
      </c>
    </row>
    <row r="68" spans="1:13" ht="45" x14ac:dyDescent="0.25">
      <c r="A68" s="13">
        <v>48</v>
      </c>
      <c r="B68" s="49" t="s">
        <v>83</v>
      </c>
      <c r="C68" s="32" t="s">
        <v>28</v>
      </c>
      <c r="D68" s="33">
        <v>15</v>
      </c>
      <c r="E68" s="27">
        <v>3509</v>
      </c>
      <c r="F68" s="14">
        <v>3686</v>
      </c>
      <c r="G68" s="25">
        <v>3579</v>
      </c>
      <c r="H68" s="25">
        <f t="shared" si="0"/>
        <v>3591.3333333333335</v>
      </c>
      <c r="I68" s="26">
        <f t="shared" si="1"/>
        <v>3</v>
      </c>
      <c r="J68" s="26">
        <f t="shared" si="2"/>
        <v>89.142208483598452</v>
      </c>
      <c r="K68" s="26">
        <f t="shared" si="3"/>
        <v>2.4821479993576698</v>
      </c>
      <c r="L68" s="26" t="str">
        <f t="shared" si="4"/>
        <v>ОДНОРОДНЫЕ</v>
      </c>
      <c r="M68" s="25">
        <f t="shared" si="5"/>
        <v>53870</v>
      </c>
    </row>
    <row r="69" spans="1:13" ht="45" x14ac:dyDescent="0.25">
      <c r="A69" s="13">
        <v>49</v>
      </c>
      <c r="B69" s="49" t="s">
        <v>84</v>
      </c>
      <c r="C69" s="32" t="s">
        <v>28</v>
      </c>
      <c r="D69" s="33">
        <v>15</v>
      </c>
      <c r="E69" s="27">
        <v>3509</v>
      </c>
      <c r="F69" s="14">
        <v>3686</v>
      </c>
      <c r="G69" s="25">
        <v>3579</v>
      </c>
      <c r="H69" s="25">
        <f t="shared" si="0"/>
        <v>3591.3333333333335</v>
      </c>
      <c r="I69" s="26">
        <f t="shared" si="1"/>
        <v>3</v>
      </c>
      <c r="J69" s="26">
        <f t="shared" si="2"/>
        <v>89.142208483598452</v>
      </c>
      <c r="K69" s="26">
        <f t="shared" si="3"/>
        <v>2.4821479993576698</v>
      </c>
      <c r="L69" s="26" t="str">
        <f t="shared" si="4"/>
        <v>ОДНОРОДНЫЕ</v>
      </c>
      <c r="M69" s="25">
        <f t="shared" si="5"/>
        <v>53870</v>
      </c>
    </row>
    <row r="70" spans="1:13" ht="45" x14ac:dyDescent="0.25">
      <c r="A70" s="13">
        <v>50</v>
      </c>
      <c r="B70" s="49" t="s">
        <v>85</v>
      </c>
      <c r="C70" s="32" t="s">
        <v>28</v>
      </c>
      <c r="D70" s="33">
        <v>5</v>
      </c>
      <c r="E70" s="27">
        <v>3509</v>
      </c>
      <c r="F70" s="14">
        <v>3686</v>
      </c>
      <c r="G70" s="25">
        <v>3579</v>
      </c>
      <c r="H70" s="25">
        <f t="shared" si="0"/>
        <v>3591.3333333333335</v>
      </c>
      <c r="I70" s="26">
        <f t="shared" si="1"/>
        <v>3</v>
      </c>
      <c r="J70" s="26">
        <f t="shared" si="2"/>
        <v>89.142208483598452</v>
      </c>
      <c r="K70" s="26">
        <f t="shared" si="3"/>
        <v>2.4821479993576698</v>
      </c>
      <c r="L70" s="26" t="str">
        <f t="shared" si="4"/>
        <v>ОДНОРОДНЫЕ</v>
      </c>
      <c r="M70" s="25">
        <f t="shared" si="5"/>
        <v>17956.666666666668</v>
      </c>
    </row>
    <row r="71" spans="1:13" ht="45" x14ac:dyDescent="0.25">
      <c r="A71" s="13">
        <v>51</v>
      </c>
      <c r="B71" s="49" t="s">
        <v>86</v>
      </c>
      <c r="C71" s="32" t="s">
        <v>29</v>
      </c>
      <c r="D71" s="33">
        <v>20</v>
      </c>
      <c r="E71" s="27">
        <v>3509</v>
      </c>
      <c r="F71" s="14">
        <v>3686</v>
      </c>
      <c r="G71" s="31">
        <v>3579</v>
      </c>
      <c r="H71" s="25">
        <f t="shared" si="0"/>
        <v>3591.3333333333335</v>
      </c>
      <c r="I71" s="26">
        <f t="shared" si="1"/>
        <v>3</v>
      </c>
      <c r="J71" s="26">
        <f t="shared" si="2"/>
        <v>89.142208483598452</v>
      </c>
      <c r="K71" s="26">
        <f t="shared" si="3"/>
        <v>2.4821479993576698</v>
      </c>
      <c r="L71" s="26" t="str">
        <f t="shared" si="4"/>
        <v>ОДНОРОДНЫЕ</v>
      </c>
      <c r="M71" s="25">
        <f t="shared" si="5"/>
        <v>71826.666666666672</v>
      </c>
    </row>
    <row r="72" spans="1:13" ht="45" x14ac:dyDescent="0.25">
      <c r="A72" s="13">
        <v>52</v>
      </c>
      <c r="B72" s="49" t="s">
        <v>87</v>
      </c>
      <c r="C72" s="32" t="s">
        <v>29</v>
      </c>
      <c r="D72" s="33">
        <v>20</v>
      </c>
      <c r="E72" s="27">
        <v>3509</v>
      </c>
      <c r="F72" s="14">
        <v>3686</v>
      </c>
      <c r="G72" s="31">
        <v>3579</v>
      </c>
      <c r="H72" s="25">
        <f t="shared" si="0"/>
        <v>3591.3333333333335</v>
      </c>
      <c r="I72" s="26">
        <f t="shared" si="1"/>
        <v>3</v>
      </c>
      <c r="J72" s="26">
        <f t="shared" si="2"/>
        <v>89.142208483598452</v>
      </c>
      <c r="K72" s="26">
        <f t="shared" si="3"/>
        <v>2.4821479993576698</v>
      </c>
      <c r="L72" s="26" t="str">
        <f t="shared" si="4"/>
        <v>ОДНОРОДНЫЕ</v>
      </c>
      <c r="M72" s="25">
        <f t="shared" si="5"/>
        <v>71826.666666666672</v>
      </c>
    </row>
    <row r="73" spans="1:13" ht="45" x14ac:dyDescent="0.25">
      <c r="A73" s="13">
        <v>53</v>
      </c>
      <c r="B73" s="49" t="s">
        <v>88</v>
      </c>
      <c r="C73" s="32" t="s">
        <v>28</v>
      </c>
      <c r="D73" s="33">
        <v>2</v>
      </c>
      <c r="E73" s="27">
        <v>3509</v>
      </c>
      <c r="F73" s="14">
        <v>3686</v>
      </c>
      <c r="G73" s="31">
        <v>3579</v>
      </c>
      <c r="H73" s="25">
        <f t="shared" si="0"/>
        <v>3591.3333333333335</v>
      </c>
      <c r="I73" s="26">
        <f t="shared" si="1"/>
        <v>3</v>
      </c>
      <c r="J73" s="26">
        <f t="shared" si="2"/>
        <v>89.142208483598452</v>
      </c>
      <c r="K73" s="26">
        <f t="shared" si="3"/>
        <v>2.4821479993576698</v>
      </c>
      <c r="L73" s="26" t="str">
        <f t="shared" si="4"/>
        <v>ОДНОРОДНЫЕ</v>
      </c>
      <c r="M73" s="25">
        <f t="shared" si="5"/>
        <v>7182.666666666667</v>
      </c>
    </row>
    <row r="74" spans="1:13" ht="45" x14ac:dyDescent="0.25">
      <c r="A74" s="13">
        <v>54</v>
      </c>
      <c r="B74" s="49" t="s">
        <v>89</v>
      </c>
      <c r="C74" s="32" t="s">
        <v>28</v>
      </c>
      <c r="D74" s="33">
        <v>2</v>
      </c>
      <c r="E74" s="27">
        <v>2200</v>
      </c>
      <c r="F74" s="14">
        <v>2311</v>
      </c>
      <c r="G74" s="25">
        <v>2244</v>
      </c>
      <c r="H74" s="25">
        <f t="shared" si="0"/>
        <v>2251.6666666666665</v>
      </c>
      <c r="I74" s="26">
        <f t="shared" si="1"/>
        <v>3</v>
      </c>
      <c r="J74" s="26">
        <f t="shared" si="2"/>
        <v>55.895736271502258</v>
      </c>
      <c r="K74" s="26">
        <f t="shared" si="3"/>
        <v>2.4824161186455482</v>
      </c>
      <c r="L74" s="26" t="str">
        <f t="shared" si="4"/>
        <v>ОДНОРОДНЫЕ</v>
      </c>
      <c r="M74" s="25">
        <f t="shared" si="5"/>
        <v>4503.333333333333</v>
      </c>
    </row>
    <row r="75" spans="1:13" ht="45" x14ac:dyDescent="0.25">
      <c r="A75" s="13">
        <v>55</v>
      </c>
      <c r="B75" s="49" t="s">
        <v>90</v>
      </c>
      <c r="C75" s="32" t="s">
        <v>28</v>
      </c>
      <c r="D75" s="33">
        <v>5</v>
      </c>
      <c r="E75" s="27">
        <v>3509</v>
      </c>
      <c r="F75" s="14">
        <v>3686</v>
      </c>
      <c r="G75" s="25">
        <v>3579</v>
      </c>
      <c r="H75" s="25">
        <f t="shared" si="0"/>
        <v>3591.3333333333335</v>
      </c>
      <c r="I75" s="26">
        <f t="shared" si="1"/>
        <v>3</v>
      </c>
      <c r="J75" s="26">
        <f t="shared" si="2"/>
        <v>89.142208483598452</v>
      </c>
      <c r="K75" s="26">
        <f t="shared" si="3"/>
        <v>2.4821479993576698</v>
      </c>
      <c r="L75" s="26" t="str">
        <f t="shared" si="4"/>
        <v>ОДНОРОДНЫЕ</v>
      </c>
      <c r="M75" s="25">
        <f t="shared" si="5"/>
        <v>17956.666666666668</v>
      </c>
    </row>
    <row r="76" spans="1:13" ht="30" x14ac:dyDescent="0.25">
      <c r="A76" s="13">
        <v>56</v>
      </c>
      <c r="B76" s="49" t="s">
        <v>91</v>
      </c>
      <c r="C76" s="32" t="s">
        <v>28</v>
      </c>
      <c r="D76" s="33">
        <v>5</v>
      </c>
      <c r="E76" s="27">
        <v>2969</v>
      </c>
      <c r="F76" s="14">
        <v>3119</v>
      </c>
      <c r="G76" s="25">
        <v>3028</v>
      </c>
      <c r="H76" s="25">
        <f t="shared" si="0"/>
        <v>3038.6666666666665</v>
      </c>
      <c r="I76" s="26">
        <f t="shared" si="1"/>
        <v>3</v>
      </c>
      <c r="J76" s="26">
        <f t="shared" si="2"/>
        <v>75.566747537083614</v>
      </c>
      <c r="K76" s="26">
        <f t="shared" si="3"/>
        <v>2.4868389931027957</v>
      </c>
      <c r="L76" s="26" t="str">
        <f t="shared" si="4"/>
        <v>ОДНОРОДНЫЕ</v>
      </c>
      <c r="M76" s="25">
        <f t="shared" si="5"/>
        <v>15193.333333333332</v>
      </c>
    </row>
    <row r="77" spans="1:13" ht="30" x14ac:dyDescent="0.25">
      <c r="A77" s="13">
        <v>57</v>
      </c>
      <c r="B77" s="49" t="s">
        <v>92</v>
      </c>
      <c r="C77" s="32" t="s">
        <v>28</v>
      </c>
      <c r="D77" s="33">
        <v>10</v>
      </c>
      <c r="E77" s="27">
        <v>2969</v>
      </c>
      <c r="F77" s="14">
        <v>3119</v>
      </c>
      <c r="G77" s="25">
        <v>3028</v>
      </c>
      <c r="H77" s="25">
        <f t="shared" si="0"/>
        <v>3038.6666666666665</v>
      </c>
      <c r="I77" s="26">
        <f t="shared" si="1"/>
        <v>3</v>
      </c>
      <c r="J77" s="26">
        <f t="shared" si="2"/>
        <v>75.566747537083614</v>
      </c>
      <c r="K77" s="26">
        <f t="shared" si="3"/>
        <v>2.4868389931027957</v>
      </c>
      <c r="L77" s="26" t="str">
        <f t="shared" si="4"/>
        <v>ОДНОРОДНЫЕ</v>
      </c>
      <c r="M77" s="25">
        <f t="shared" si="5"/>
        <v>30386.666666666664</v>
      </c>
    </row>
    <row r="78" spans="1:13" ht="30" x14ac:dyDescent="0.25">
      <c r="A78" s="13">
        <v>58</v>
      </c>
      <c r="B78" s="49" t="s">
        <v>93</v>
      </c>
      <c r="C78" s="32" t="s">
        <v>28</v>
      </c>
      <c r="D78" s="33">
        <v>5</v>
      </c>
      <c r="E78" s="27">
        <v>2969</v>
      </c>
      <c r="F78" s="14">
        <v>3119</v>
      </c>
      <c r="G78" s="25">
        <v>3028</v>
      </c>
      <c r="H78" s="25">
        <f t="shared" si="0"/>
        <v>3038.6666666666665</v>
      </c>
      <c r="I78" s="26">
        <f t="shared" si="1"/>
        <v>3</v>
      </c>
      <c r="J78" s="26">
        <f t="shared" si="2"/>
        <v>75.566747537083614</v>
      </c>
      <c r="K78" s="26">
        <f t="shared" si="3"/>
        <v>2.4868389931027957</v>
      </c>
      <c r="L78" s="26" t="str">
        <f t="shared" si="4"/>
        <v>ОДНОРОДНЫЕ</v>
      </c>
      <c r="M78" s="25">
        <f t="shared" si="5"/>
        <v>15193.333333333332</v>
      </c>
    </row>
    <row r="79" spans="1:13" ht="30" x14ac:dyDescent="0.25">
      <c r="A79" s="13">
        <v>59</v>
      </c>
      <c r="B79" s="49" t="s">
        <v>94</v>
      </c>
      <c r="C79" s="32" t="s">
        <v>28</v>
      </c>
      <c r="D79" s="33">
        <v>5</v>
      </c>
      <c r="E79" s="27">
        <v>2969</v>
      </c>
      <c r="F79" s="14">
        <v>3119</v>
      </c>
      <c r="G79" s="25">
        <v>3028</v>
      </c>
      <c r="H79" s="25">
        <f t="shared" si="0"/>
        <v>3038.6666666666665</v>
      </c>
      <c r="I79" s="26">
        <f t="shared" si="1"/>
        <v>3</v>
      </c>
      <c r="J79" s="26">
        <f t="shared" si="2"/>
        <v>75.566747537083614</v>
      </c>
      <c r="K79" s="26">
        <f t="shared" si="3"/>
        <v>2.4868389931027957</v>
      </c>
      <c r="L79" s="26" t="str">
        <f t="shared" si="4"/>
        <v>ОДНОРОДНЫЕ</v>
      </c>
      <c r="M79" s="25">
        <f t="shared" si="5"/>
        <v>15193.333333333332</v>
      </c>
    </row>
    <row r="80" spans="1:13" ht="30" x14ac:dyDescent="0.25">
      <c r="A80" s="13">
        <v>60</v>
      </c>
      <c r="B80" s="49" t="s">
        <v>95</v>
      </c>
      <c r="C80" s="32" t="s">
        <v>28</v>
      </c>
      <c r="D80" s="33">
        <v>3</v>
      </c>
      <c r="E80" s="27">
        <v>2796</v>
      </c>
      <c r="F80" s="14">
        <v>2938</v>
      </c>
      <c r="G80" s="25">
        <v>2852</v>
      </c>
      <c r="H80" s="25">
        <f t="shared" si="0"/>
        <v>2862</v>
      </c>
      <c r="I80" s="26">
        <f t="shared" si="1"/>
        <v>3</v>
      </c>
      <c r="J80" s="26">
        <f t="shared" si="2"/>
        <v>71.526218968990662</v>
      </c>
      <c r="K80" s="26">
        <f t="shared" si="3"/>
        <v>2.499169076484649</v>
      </c>
      <c r="L80" s="26" t="str">
        <f t="shared" si="4"/>
        <v>ОДНОРОДНЫЕ</v>
      </c>
      <c r="M80" s="25">
        <f t="shared" si="5"/>
        <v>8586</v>
      </c>
    </row>
    <row r="81" spans="1:13" ht="30" x14ac:dyDescent="0.25">
      <c r="A81" s="13">
        <v>61</v>
      </c>
      <c r="B81" s="49" t="s">
        <v>96</v>
      </c>
      <c r="C81" s="32" t="s">
        <v>28</v>
      </c>
      <c r="D81" s="33">
        <v>2</v>
      </c>
      <c r="E81" s="27">
        <v>2112</v>
      </c>
      <c r="F81" s="14">
        <v>2219</v>
      </c>
      <c r="G81" s="25">
        <v>2154</v>
      </c>
      <c r="H81" s="25">
        <f t="shared" si="0"/>
        <v>2161.6666666666665</v>
      </c>
      <c r="I81" s="26">
        <f t="shared" si="1"/>
        <v>3</v>
      </c>
      <c r="J81" s="26">
        <f t="shared" si="2"/>
        <v>53.910419524738757</v>
      </c>
      <c r="K81" s="26">
        <f t="shared" si="3"/>
        <v>2.4939284282839829</v>
      </c>
      <c r="L81" s="26" t="str">
        <f t="shared" si="4"/>
        <v>ОДНОРОДНЫЕ</v>
      </c>
      <c r="M81" s="25">
        <f t="shared" si="5"/>
        <v>4323.333333333333</v>
      </c>
    </row>
    <row r="82" spans="1:13" ht="30" x14ac:dyDescent="0.25">
      <c r="A82" s="13">
        <v>62</v>
      </c>
      <c r="B82" s="49" t="s">
        <v>97</v>
      </c>
      <c r="C82" s="32" t="s">
        <v>28</v>
      </c>
      <c r="D82" s="33">
        <v>10</v>
      </c>
      <c r="E82" s="27">
        <v>2796</v>
      </c>
      <c r="F82" s="14">
        <v>2938</v>
      </c>
      <c r="G82" s="25">
        <v>2852</v>
      </c>
      <c r="H82" s="25">
        <f t="shared" si="0"/>
        <v>2862</v>
      </c>
      <c r="I82" s="26">
        <f t="shared" si="1"/>
        <v>3</v>
      </c>
      <c r="J82" s="26">
        <f t="shared" si="2"/>
        <v>71.526218968990662</v>
      </c>
      <c r="K82" s="26">
        <f t="shared" si="3"/>
        <v>2.499169076484649</v>
      </c>
      <c r="L82" s="26" t="str">
        <f t="shared" si="4"/>
        <v>ОДНОРОДНЫЕ</v>
      </c>
      <c r="M82" s="25">
        <f t="shared" si="5"/>
        <v>28620</v>
      </c>
    </row>
    <row r="83" spans="1:13" ht="30" x14ac:dyDescent="0.25">
      <c r="A83" s="13">
        <v>63</v>
      </c>
      <c r="B83" s="49" t="s">
        <v>98</v>
      </c>
      <c r="C83" s="32" t="s">
        <v>28</v>
      </c>
      <c r="D83" s="33">
        <v>15</v>
      </c>
      <c r="E83" s="27">
        <v>2796</v>
      </c>
      <c r="F83" s="14">
        <v>2938</v>
      </c>
      <c r="G83" s="25">
        <v>2852</v>
      </c>
      <c r="H83" s="25">
        <f t="shared" si="0"/>
        <v>2862</v>
      </c>
      <c r="I83" s="26">
        <f t="shared" si="1"/>
        <v>3</v>
      </c>
      <c r="J83" s="26">
        <f t="shared" si="2"/>
        <v>71.526218968990662</v>
      </c>
      <c r="K83" s="26">
        <f t="shared" si="3"/>
        <v>2.499169076484649</v>
      </c>
      <c r="L83" s="26" t="str">
        <f t="shared" si="4"/>
        <v>ОДНОРОДНЫЕ</v>
      </c>
      <c r="M83" s="25">
        <f t="shared" si="5"/>
        <v>42930</v>
      </c>
    </row>
    <row r="84" spans="1:13" ht="30" x14ac:dyDescent="0.25">
      <c r="A84" s="13">
        <v>64</v>
      </c>
      <c r="B84" s="49" t="s">
        <v>99</v>
      </c>
      <c r="C84" s="32" t="s">
        <v>28</v>
      </c>
      <c r="D84" s="33">
        <v>2</v>
      </c>
      <c r="E84" s="27">
        <v>2796</v>
      </c>
      <c r="F84" s="14">
        <v>2938</v>
      </c>
      <c r="G84" s="31">
        <v>2852</v>
      </c>
      <c r="H84" s="25">
        <f t="shared" si="0"/>
        <v>2862</v>
      </c>
      <c r="I84" s="26">
        <f t="shared" si="1"/>
        <v>3</v>
      </c>
      <c r="J84" s="26">
        <f t="shared" si="2"/>
        <v>71.526218968990662</v>
      </c>
      <c r="K84" s="26">
        <f t="shared" si="3"/>
        <v>2.499169076484649</v>
      </c>
      <c r="L84" s="26" t="str">
        <f t="shared" si="4"/>
        <v>ОДНОРОДНЫЕ</v>
      </c>
      <c r="M84" s="25">
        <f t="shared" si="5"/>
        <v>5724</v>
      </c>
    </row>
    <row r="85" spans="1:13" ht="30" x14ac:dyDescent="0.25">
      <c r="A85" s="13">
        <v>65</v>
      </c>
      <c r="B85" s="49" t="s">
        <v>100</v>
      </c>
      <c r="C85" s="32" t="s">
        <v>28</v>
      </c>
      <c r="D85" s="33">
        <v>3</v>
      </c>
      <c r="E85" s="27">
        <v>2796</v>
      </c>
      <c r="F85" s="14">
        <v>2938</v>
      </c>
      <c r="G85" s="31">
        <v>2852</v>
      </c>
      <c r="H85" s="25">
        <f t="shared" ref="H85:H148" si="6">AVERAGE(E85:G85)</f>
        <v>2862</v>
      </c>
      <c r="I85" s="26">
        <f t="shared" ref="I85:I148" si="7" xml:space="preserve"> COUNT(E85:G85)</f>
        <v>3</v>
      </c>
      <c r="J85" s="26">
        <f t="shared" ref="J85:J148" si="8">STDEV(E85:G85)</f>
        <v>71.526218968990662</v>
      </c>
      <c r="K85" s="26">
        <f t="shared" ref="K85:K148" si="9">J85/H85*100</f>
        <v>2.499169076484649</v>
      </c>
      <c r="L85" s="26" t="str">
        <f t="shared" ref="L85:L148" si="10">IF(K85&lt;33,"ОДНОРОДНЫЕ","НЕОДНОРОДНЫЕ")</f>
        <v>ОДНОРОДНЫЕ</v>
      </c>
      <c r="M85" s="25">
        <f t="shared" ref="M85:M148" si="11">D85*H85</f>
        <v>8586</v>
      </c>
    </row>
    <row r="86" spans="1:13" ht="30" x14ac:dyDescent="0.25">
      <c r="A86" s="13">
        <v>66</v>
      </c>
      <c r="B86" s="49" t="s">
        <v>101</v>
      </c>
      <c r="C86" s="32" t="s">
        <v>28</v>
      </c>
      <c r="D86" s="33">
        <v>3</v>
      </c>
      <c r="E86" s="27">
        <v>2796</v>
      </c>
      <c r="F86" s="14">
        <v>2938</v>
      </c>
      <c r="G86" s="31">
        <v>2852</v>
      </c>
      <c r="H86" s="25">
        <f t="shared" si="6"/>
        <v>2862</v>
      </c>
      <c r="I86" s="26">
        <f t="shared" si="7"/>
        <v>3</v>
      </c>
      <c r="J86" s="26">
        <f t="shared" si="8"/>
        <v>71.526218968990662</v>
      </c>
      <c r="K86" s="26">
        <f t="shared" si="9"/>
        <v>2.499169076484649</v>
      </c>
      <c r="L86" s="26" t="str">
        <f t="shared" si="10"/>
        <v>ОДНОРОДНЫЕ</v>
      </c>
      <c r="M86" s="25">
        <f t="shared" si="11"/>
        <v>8586</v>
      </c>
    </row>
    <row r="87" spans="1:13" ht="30" x14ac:dyDescent="0.25">
      <c r="A87" s="13">
        <v>67</v>
      </c>
      <c r="B87" s="49" t="s">
        <v>102</v>
      </c>
      <c r="C87" s="32" t="s">
        <v>28</v>
      </c>
      <c r="D87" s="33">
        <v>10</v>
      </c>
      <c r="E87" s="27">
        <v>2796</v>
      </c>
      <c r="F87" s="14">
        <v>2938</v>
      </c>
      <c r="G87" s="31">
        <v>2852</v>
      </c>
      <c r="H87" s="25">
        <f t="shared" si="6"/>
        <v>2862</v>
      </c>
      <c r="I87" s="26">
        <f t="shared" si="7"/>
        <v>3</v>
      </c>
      <c r="J87" s="26">
        <f t="shared" si="8"/>
        <v>71.526218968990662</v>
      </c>
      <c r="K87" s="26">
        <f t="shared" si="9"/>
        <v>2.499169076484649</v>
      </c>
      <c r="L87" s="26" t="str">
        <f t="shared" si="10"/>
        <v>ОДНОРОДНЫЕ</v>
      </c>
      <c r="M87" s="25">
        <f t="shared" si="11"/>
        <v>28620</v>
      </c>
    </row>
    <row r="88" spans="1:13" ht="30" x14ac:dyDescent="0.25">
      <c r="A88" s="13">
        <v>68</v>
      </c>
      <c r="B88" s="49" t="s">
        <v>103</v>
      </c>
      <c r="C88" s="32" t="s">
        <v>28</v>
      </c>
      <c r="D88" s="33">
        <v>15</v>
      </c>
      <c r="E88" s="27">
        <v>2796</v>
      </c>
      <c r="F88" s="14">
        <v>2938</v>
      </c>
      <c r="G88" s="31">
        <v>2852</v>
      </c>
      <c r="H88" s="25">
        <f t="shared" si="6"/>
        <v>2862</v>
      </c>
      <c r="I88" s="26">
        <f t="shared" si="7"/>
        <v>3</v>
      </c>
      <c r="J88" s="26">
        <f t="shared" si="8"/>
        <v>71.526218968990662</v>
      </c>
      <c r="K88" s="26">
        <f t="shared" si="9"/>
        <v>2.499169076484649</v>
      </c>
      <c r="L88" s="26" t="str">
        <f t="shared" si="10"/>
        <v>ОДНОРОДНЫЕ</v>
      </c>
      <c r="M88" s="25">
        <f t="shared" si="11"/>
        <v>42930</v>
      </c>
    </row>
    <row r="89" spans="1:13" ht="30" x14ac:dyDescent="0.25">
      <c r="A89" s="13">
        <v>69</v>
      </c>
      <c r="B89" s="49" t="s">
        <v>104</v>
      </c>
      <c r="C89" s="32" t="s">
        <v>28</v>
      </c>
      <c r="D89" s="33">
        <v>3</v>
      </c>
      <c r="E89" s="27">
        <v>2796</v>
      </c>
      <c r="F89" s="14">
        <v>2938</v>
      </c>
      <c r="G89" s="31">
        <v>2852</v>
      </c>
      <c r="H89" s="25">
        <f t="shared" si="6"/>
        <v>2862</v>
      </c>
      <c r="I89" s="26">
        <f t="shared" si="7"/>
        <v>3</v>
      </c>
      <c r="J89" s="26">
        <f t="shared" si="8"/>
        <v>71.526218968990662</v>
      </c>
      <c r="K89" s="26">
        <f t="shared" si="9"/>
        <v>2.499169076484649</v>
      </c>
      <c r="L89" s="26" t="str">
        <f t="shared" si="10"/>
        <v>ОДНОРОДНЫЕ</v>
      </c>
      <c r="M89" s="25">
        <f t="shared" si="11"/>
        <v>8586</v>
      </c>
    </row>
    <row r="90" spans="1:13" ht="30" x14ac:dyDescent="0.25">
      <c r="A90" s="13">
        <v>70</v>
      </c>
      <c r="B90" s="49" t="s">
        <v>105</v>
      </c>
      <c r="C90" s="32" t="s">
        <v>28</v>
      </c>
      <c r="D90" s="33">
        <v>6</v>
      </c>
      <c r="E90" s="27">
        <v>1485</v>
      </c>
      <c r="F90" s="14">
        <v>1560</v>
      </c>
      <c r="G90" s="25">
        <v>1515</v>
      </c>
      <c r="H90" s="25">
        <f t="shared" si="6"/>
        <v>1520</v>
      </c>
      <c r="I90" s="26">
        <f t="shared" si="7"/>
        <v>3</v>
      </c>
      <c r="J90" s="26">
        <f t="shared" si="8"/>
        <v>37.749172176353746</v>
      </c>
      <c r="K90" s="26">
        <f t="shared" si="9"/>
        <v>2.4834981694969569</v>
      </c>
      <c r="L90" s="26" t="str">
        <f t="shared" si="10"/>
        <v>ОДНОРОДНЫЕ</v>
      </c>
      <c r="M90" s="25">
        <f t="shared" si="11"/>
        <v>9120</v>
      </c>
    </row>
    <row r="91" spans="1:13" ht="30" x14ac:dyDescent="0.25">
      <c r="A91" s="13">
        <v>71</v>
      </c>
      <c r="B91" s="49" t="s">
        <v>106</v>
      </c>
      <c r="C91" s="32" t="s">
        <v>28</v>
      </c>
      <c r="D91" s="33">
        <v>6</v>
      </c>
      <c r="E91" s="27">
        <v>1485</v>
      </c>
      <c r="F91" s="14">
        <v>1560</v>
      </c>
      <c r="G91" s="25">
        <v>1515</v>
      </c>
      <c r="H91" s="25">
        <f t="shared" si="6"/>
        <v>1520</v>
      </c>
      <c r="I91" s="26">
        <f t="shared" si="7"/>
        <v>3</v>
      </c>
      <c r="J91" s="26">
        <f t="shared" si="8"/>
        <v>37.749172176353746</v>
      </c>
      <c r="K91" s="26">
        <f t="shared" si="9"/>
        <v>2.4834981694969569</v>
      </c>
      <c r="L91" s="26" t="str">
        <f t="shared" si="10"/>
        <v>ОДНОРОДНЫЕ</v>
      </c>
      <c r="M91" s="25">
        <f t="shared" si="11"/>
        <v>9120</v>
      </c>
    </row>
    <row r="92" spans="1:13" ht="30" x14ac:dyDescent="0.25">
      <c r="A92" s="13">
        <v>72</v>
      </c>
      <c r="B92" s="49" t="s">
        <v>107</v>
      </c>
      <c r="C92" s="32" t="s">
        <v>28</v>
      </c>
      <c r="D92" s="33">
        <v>6</v>
      </c>
      <c r="E92" s="27">
        <v>1485</v>
      </c>
      <c r="F92" s="14">
        <v>1560</v>
      </c>
      <c r="G92" s="25">
        <v>1515</v>
      </c>
      <c r="H92" s="25">
        <f t="shared" si="6"/>
        <v>1520</v>
      </c>
      <c r="I92" s="26">
        <f t="shared" si="7"/>
        <v>3</v>
      </c>
      <c r="J92" s="26">
        <f t="shared" si="8"/>
        <v>37.749172176353746</v>
      </c>
      <c r="K92" s="26">
        <f t="shared" si="9"/>
        <v>2.4834981694969569</v>
      </c>
      <c r="L92" s="26" t="str">
        <f t="shared" si="10"/>
        <v>ОДНОРОДНЫЕ</v>
      </c>
      <c r="M92" s="25">
        <f t="shared" si="11"/>
        <v>9120</v>
      </c>
    </row>
    <row r="93" spans="1:13" ht="30" x14ac:dyDescent="0.25">
      <c r="A93" s="13">
        <v>73</v>
      </c>
      <c r="B93" s="49" t="s">
        <v>108</v>
      </c>
      <c r="C93" s="32" t="s">
        <v>28</v>
      </c>
      <c r="D93" s="33">
        <v>6</v>
      </c>
      <c r="E93" s="27">
        <v>1568</v>
      </c>
      <c r="F93" s="14">
        <v>1647</v>
      </c>
      <c r="G93" s="25">
        <v>1599</v>
      </c>
      <c r="H93" s="25">
        <f t="shared" si="6"/>
        <v>1604.6666666666667</v>
      </c>
      <c r="I93" s="26">
        <f t="shared" si="7"/>
        <v>3</v>
      </c>
      <c r="J93" s="26">
        <f t="shared" si="8"/>
        <v>39.80368492154129</v>
      </c>
      <c r="K93" s="26">
        <f t="shared" si="9"/>
        <v>2.4804955289701676</v>
      </c>
      <c r="L93" s="26" t="str">
        <f t="shared" si="10"/>
        <v>ОДНОРОДНЫЕ</v>
      </c>
      <c r="M93" s="25">
        <f t="shared" si="11"/>
        <v>9628</v>
      </c>
    </row>
    <row r="94" spans="1:13" ht="30" x14ac:dyDescent="0.25">
      <c r="A94" s="13">
        <v>74</v>
      </c>
      <c r="B94" s="49" t="s">
        <v>109</v>
      </c>
      <c r="C94" s="32" t="s">
        <v>28</v>
      </c>
      <c r="D94" s="33">
        <v>6</v>
      </c>
      <c r="E94" s="27">
        <v>1452</v>
      </c>
      <c r="F94" s="14">
        <v>1525</v>
      </c>
      <c r="G94" s="25">
        <v>1481</v>
      </c>
      <c r="H94" s="25">
        <f t="shared" si="6"/>
        <v>1486</v>
      </c>
      <c r="I94" s="26">
        <f t="shared" si="7"/>
        <v>3</v>
      </c>
      <c r="J94" s="26">
        <f t="shared" si="8"/>
        <v>36.755951898978211</v>
      </c>
      <c r="K94" s="26">
        <f t="shared" si="9"/>
        <v>2.4734826311560032</v>
      </c>
      <c r="L94" s="26" t="str">
        <f t="shared" si="10"/>
        <v>ОДНОРОДНЫЕ</v>
      </c>
      <c r="M94" s="25">
        <f t="shared" si="11"/>
        <v>8916</v>
      </c>
    </row>
    <row r="95" spans="1:13" ht="30" x14ac:dyDescent="0.25">
      <c r="A95" s="13">
        <v>75</v>
      </c>
      <c r="B95" s="49" t="s">
        <v>110</v>
      </c>
      <c r="C95" s="32" t="s">
        <v>28</v>
      </c>
      <c r="D95" s="33">
        <v>6</v>
      </c>
      <c r="E95" s="27">
        <v>1568</v>
      </c>
      <c r="F95" s="14">
        <v>1647</v>
      </c>
      <c r="G95" s="25">
        <v>1599</v>
      </c>
      <c r="H95" s="25">
        <f t="shared" si="6"/>
        <v>1604.6666666666667</v>
      </c>
      <c r="I95" s="26">
        <f t="shared" si="7"/>
        <v>3</v>
      </c>
      <c r="J95" s="26">
        <f t="shared" si="8"/>
        <v>39.80368492154129</v>
      </c>
      <c r="K95" s="26">
        <f t="shared" si="9"/>
        <v>2.4804955289701676</v>
      </c>
      <c r="L95" s="26" t="str">
        <f t="shared" si="10"/>
        <v>ОДНОРОДНЫЕ</v>
      </c>
      <c r="M95" s="25">
        <f t="shared" si="11"/>
        <v>9628</v>
      </c>
    </row>
    <row r="96" spans="1:13" ht="30" x14ac:dyDescent="0.25">
      <c r="A96" s="13">
        <v>76</v>
      </c>
      <c r="B96" s="49" t="s">
        <v>111</v>
      </c>
      <c r="C96" s="32" t="s">
        <v>28</v>
      </c>
      <c r="D96" s="33">
        <v>6</v>
      </c>
      <c r="E96" s="27">
        <v>1568</v>
      </c>
      <c r="F96" s="14">
        <v>1647</v>
      </c>
      <c r="G96" s="25">
        <v>1599</v>
      </c>
      <c r="H96" s="25">
        <f t="shared" si="6"/>
        <v>1604.6666666666667</v>
      </c>
      <c r="I96" s="26">
        <f t="shared" si="7"/>
        <v>3</v>
      </c>
      <c r="J96" s="26">
        <f t="shared" si="8"/>
        <v>39.80368492154129</v>
      </c>
      <c r="K96" s="26">
        <f t="shared" si="9"/>
        <v>2.4804955289701676</v>
      </c>
      <c r="L96" s="26" t="str">
        <f t="shared" si="10"/>
        <v>ОДНОРОДНЫЕ</v>
      </c>
      <c r="M96" s="25">
        <f t="shared" si="11"/>
        <v>9628</v>
      </c>
    </row>
    <row r="97" spans="1:13" ht="30" x14ac:dyDescent="0.25">
      <c r="A97" s="13">
        <v>77</v>
      </c>
      <c r="B97" s="49" t="s">
        <v>112</v>
      </c>
      <c r="C97" s="32" t="s">
        <v>28</v>
      </c>
      <c r="D97" s="33">
        <v>6</v>
      </c>
      <c r="E97" s="27">
        <v>1705</v>
      </c>
      <c r="F97" s="14">
        <v>1791</v>
      </c>
      <c r="G97" s="25">
        <v>1739</v>
      </c>
      <c r="H97" s="25">
        <f t="shared" si="6"/>
        <v>1745</v>
      </c>
      <c r="I97" s="26">
        <f t="shared" si="7"/>
        <v>3</v>
      </c>
      <c r="J97" s="26">
        <f t="shared" si="8"/>
        <v>43.312815655415427</v>
      </c>
      <c r="K97" s="26">
        <f t="shared" si="9"/>
        <v>2.4821097796799672</v>
      </c>
      <c r="L97" s="26" t="str">
        <f t="shared" si="10"/>
        <v>ОДНОРОДНЫЕ</v>
      </c>
      <c r="M97" s="25">
        <f t="shared" si="11"/>
        <v>10470</v>
      </c>
    </row>
    <row r="98" spans="1:13" ht="30" x14ac:dyDescent="0.25">
      <c r="A98" s="13">
        <v>78</v>
      </c>
      <c r="B98" s="49" t="s">
        <v>113</v>
      </c>
      <c r="C98" s="32" t="s">
        <v>28</v>
      </c>
      <c r="D98" s="33">
        <v>15</v>
      </c>
      <c r="E98" s="27">
        <v>869</v>
      </c>
      <c r="F98" s="14">
        <v>913</v>
      </c>
      <c r="G98" s="25">
        <v>886</v>
      </c>
      <c r="H98" s="25">
        <f t="shared" si="6"/>
        <v>889.33333333333337</v>
      </c>
      <c r="I98" s="26">
        <f t="shared" si="7"/>
        <v>3</v>
      </c>
      <c r="J98" s="26">
        <f t="shared" si="8"/>
        <v>22.188585654190156</v>
      </c>
      <c r="K98" s="26">
        <f t="shared" si="9"/>
        <v>2.494968401895445</v>
      </c>
      <c r="L98" s="26" t="str">
        <f t="shared" si="10"/>
        <v>ОДНОРОДНЫЕ</v>
      </c>
      <c r="M98" s="25">
        <f t="shared" si="11"/>
        <v>13340</v>
      </c>
    </row>
    <row r="99" spans="1:13" x14ac:dyDescent="0.25">
      <c r="A99" s="13">
        <v>79</v>
      </c>
      <c r="B99" s="49" t="s">
        <v>114</v>
      </c>
      <c r="C99" s="32" t="s">
        <v>29</v>
      </c>
      <c r="D99" s="33">
        <v>5</v>
      </c>
      <c r="E99" s="27">
        <v>2805</v>
      </c>
      <c r="F99" s="14">
        <v>2947</v>
      </c>
      <c r="G99" s="25">
        <v>2861</v>
      </c>
      <c r="H99" s="25">
        <f t="shared" si="6"/>
        <v>2871</v>
      </c>
      <c r="I99" s="26">
        <f t="shared" si="7"/>
        <v>3</v>
      </c>
      <c r="J99" s="26">
        <f t="shared" si="8"/>
        <v>71.526218968990662</v>
      </c>
      <c r="K99" s="26">
        <f t="shared" si="9"/>
        <v>2.4913346906649481</v>
      </c>
      <c r="L99" s="26" t="str">
        <f t="shared" si="10"/>
        <v>ОДНОРОДНЫЕ</v>
      </c>
      <c r="M99" s="25">
        <f t="shared" si="11"/>
        <v>14355</v>
      </c>
    </row>
    <row r="100" spans="1:13" ht="30" x14ac:dyDescent="0.25">
      <c r="A100" s="13">
        <v>80</v>
      </c>
      <c r="B100" s="49" t="s">
        <v>115</v>
      </c>
      <c r="C100" s="32" t="s">
        <v>28</v>
      </c>
      <c r="D100" s="33">
        <v>50</v>
      </c>
      <c r="E100" s="27">
        <v>77</v>
      </c>
      <c r="F100" s="14">
        <v>81</v>
      </c>
      <c r="G100" s="25">
        <v>79</v>
      </c>
      <c r="H100" s="25">
        <f t="shared" si="6"/>
        <v>79</v>
      </c>
      <c r="I100" s="26">
        <f t="shared" si="7"/>
        <v>3</v>
      </c>
      <c r="J100" s="26">
        <f t="shared" si="8"/>
        <v>2</v>
      </c>
      <c r="K100" s="26">
        <f t="shared" si="9"/>
        <v>2.5316455696202533</v>
      </c>
      <c r="L100" s="26" t="str">
        <f t="shared" si="10"/>
        <v>ОДНОРОДНЫЕ</v>
      </c>
      <c r="M100" s="25">
        <f t="shared" si="11"/>
        <v>3950</v>
      </c>
    </row>
    <row r="101" spans="1:13" x14ac:dyDescent="0.25">
      <c r="A101" s="13">
        <v>81</v>
      </c>
      <c r="B101" s="49" t="s">
        <v>116</v>
      </c>
      <c r="C101" s="32" t="s">
        <v>28</v>
      </c>
      <c r="D101" s="33">
        <v>80</v>
      </c>
      <c r="E101" s="27">
        <v>286</v>
      </c>
      <c r="F101" s="14">
        <v>301</v>
      </c>
      <c r="G101" s="25">
        <v>292</v>
      </c>
      <c r="H101" s="25">
        <f t="shared" si="6"/>
        <v>293</v>
      </c>
      <c r="I101" s="26">
        <f t="shared" si="7"/>
        <v>3</v>
      </c>
      <c r="J101" s="26">
        <f t="shared" si="8"/>
        <v>7.5498344352707498</v>
      </c>
      <c r="K101" s="26">
        <f t="shared" si="9"/>
        <v>2.5767353021401878</v>
      </c>
      <c r="L101" s="26" t="str">
        <f t="shared" si="10"/>
        <v>ОДНОРОДНЫЕ</v>
      </c>
      <c r="M101" s="25">
        <f t="shared" si="11"/>
        <v>23440</v>
      </c>
    </row>
    <row r="102" spans="1:13" x14ac:dyDescent="0.25">
      <c r="A102" s="13">
        <v>82</v>
      </c>
      <c r="B102" s="49" t="s">
        <v>117</v>
      </c>
      <c r="C102" s="32" t="s">
        <v>28</v>
      </c>
      <c r="D102" s="33">
        <v>50</v>
      </c>
      <c r="E102" s="27">
        <v>165</v>
      </c>
      <c r="F102" s="14">
        <v>173</v>
      </c>
      <c r="G102" s="25">
        <v>168</v>
      </c>
      <c r="H102" s="25">
        <f t="shared" si="6"/>
        <v>168.66666666666666</v>
      </c>
      <c r="I102" s="26">
        <f t="shared" si="7"/>
        <v>3</v>
      </c>
      <c r="J102" s="26">
        <f t="shared" si="8"/>
        <v>4.0414518843273806</v>
      </c>
      <c r="K102" s="26">
        <f t="shared" si="9"/>
        <v>2.3961177179806605</v>
      </c>
      <c r="L102" s="26" t="str">
        <f t="shared" si="10"/>
        <v>ОДНОРОДНЫЕ</v>
      </c>
      <c r="M102" s="25">
        <f t="shared" si="11"/>
        <v>8433.3333333333321</v>
      </c>
    </row>
    <row r="103" spans="1:13" x14ac:dyDescent="0.25">
      <c r="A103" s="13">
        <v>83</v>
      </c>
      <c r="B103" s="49" t="s">
        <v>118</v>
      </c>
      <c r="C103" s="32" t="s">
        <v>28</v>
      </c>
      <c r="D103" s="33">
        <v>60</v>
      </c>
      <c r="E103" s="27">
        <v>165</v>
      </c>
      <c r="F103" s="14">
        <v>173</v>
      </c>
      <c r="G103" s="25">
        <v>168</v>
      </c>
      <c r="H103" s="25">
        <f t="shared" si="6"/>
        <v>168.66666666666666</v>
      </c>
      <c r="I103" s="26">
        <f t="shared" si="7"/>
        <v>3</v>
      </c>
      <c r="J103" s="26">
        <f t="shared" si="8"/>
        <v>4.0414518843273806</v>
      </c>
      <c r="K103" s="26">
        <f t="shared" si="9"/>
        <v>2.3961177179806605</v>
      </c>
      <c r="L103" s="26" t="str">
        <f t="shared" si="10"/>
        <v>ОДНОРОДНЫЕ</v>
      </c>
      <c r="M103" s="25">
        <f t="shared" si="11"/>
        <v>10120</v>
      </c>
    </row>
    <row r="104" spans="1:13" x14ac:dyDescent="0.25">
      <c r="A104" s="13">
        <v>84</v>
      </c>
      <c r="B104" s="49" t="s">
        <v>119</v>
      </c>
      <c r="C104" s="32" t="s">
        <v>28</v>
      </c>
      <c r="D104" s="33">
        <v>30</v>
      </c>
      <c r="E104" s="27">
        <v>165</v>
      </c>
      <c r="F104" s="14">
        <v>173</v>
      </c>
      <c r="G104" s="25">
        <v>168</v>
      </c>
      <c r="H104" s="25">
        <f t="shared" si="6"/>
        <v>168.66666666666666</v>
      </c>
      <c r="I104" s="26">
        <f t="shared" si="7"/>
        <v>3</v>
      </c>
      <c r="J104" s="26">
        <f t="shared" si="8"/>
        <v>4.0414518843273806</v>
      </c>
      <c r="K104" s="26">
        <f t="shared" si="9"/>
        <v>2.3961177179806605</v>
      </c>
      <c r="L104" s="26" t="str">
        <f t="shared" si="10"/>
        <v>ОДНОРОДНЫЕ</v>
      </c>
      <c r="M104" s="25">
        <f t="shared" si="11"/>
        <v>5060</v>
      </c>
    </row>
    <row r="105" spans="1:13" x14ac:dyDescent="0.25">
      <c r="A105" s="13">
        <v>85</v>
      </c>
      <c r="B105" s="49" t="s">
        <v>120</v>
      </c>
      <c r="C105" s="32" t="s">
        <v>29</v>
      </c>
      <c r="D105" s="33">
        <v>10</v>
      </c>
      <c r="E105" s="27">
        <v>693</v>
      </c>
      <c r="F105" s="14">
        <v>728</v>
      </c>
      <c r="G105" s="25">
        <v>707</v>
      </c>
      <c r="H105" s="25">
        <f t="shared" si="6"/>
        <v>709.33333333333337</v>
      </c>
      <c r="I105" s="26">
        <f t="shared" si="7"/>
        <v>3</v>
      </c>
      <c r="J105" s="26">
        <f t="shared" si="8"/>
        <v>17.616280348965081</v>
      </c>
      <c r="K105" s="26">
        <f t="shared" si="9"/>
        <v>2.4834981694969569</v>
      </c>
      <c r="L105" s="26" t="str">
        <f t="shared" si="10"/>
        <v>ОДНОРОДНЫЕ</v>
      </c>
      <c r="M105" s="25">
        <f t="shared" si="11"/>
        <v>7093.3333333333339</v>
      </c>
    </row>
    <row r="106" spans="1:13" x14ac:dyDescent="0.25">
      <c r="A106" s="13">
        <v>86</v>
      </c>
      <c r="B106" s="49" t="s">
        <v>121</v>
      </c>
      <c r="C106" s="32" t="s">
        <v>29</v>
      </c>
      <c r="D106" s="33">
        <v>10</v>
      </c>
      <c r="E106" s="27">
        <v>693</v>
      </c>
      <c r="F106" s="14">
        <v>728</v>
      </c>
      <c r="G106" s="25">
        <v>707</v>
      </c>
      <c r="H106" s="25">
        <f t="shared" si="6"/>
        <v>709.33333333333337</v>
      </c>
      <c r="I106" s="26">
        <f t="shared" si="7"/>
        <v>3</v>
      </c>
      <c r="J106" s="26">
        <f t="shared" si="8"/>
        <v>17.616280348965081</v>
      </c>
      <c r="K106" s="26">
        <f t="shared" si="9"/>
        <v>2.4834981694969569</v>
      </c>
      <c r="L106" s="26" t="str">
        <f t="shared" si="10"/>
        <v>ОДНОРОДНЫЕ</v>
      </c>
      <c r="M106" s="25">
        <f t="shared" si="11"/>
        <v>7093.3333333333339</v>
      </c>
    </row>
    <row r="107" spans="1:13" x14ac:dyDescent="0.25">
      <c r="A107" s="13">
        <v>87</v>
      </c>
      <c r="B107" s="49" t="s">
        <v>122</v>
      </c>
      <c r="C107" s="32" t="s">
        <v>29</v>
      </c>
      <c r="D107" s="33">
        <v>10</v>
      </c>
      <c r="E107" s="27">
        <v>1034</v>
      </c>
      <c r="F107" s="14">
        <v>1087</v>
      </c>
      <c r="G107" s="25">
        <v>1055</v>
      </c>
      <c r="H107" s="25">
        <f t="shared" si="6"/>
        <v>1058.6666666666667</v>
      </c>
      <c r="I107" s="26">
        <f t="shared" si="7"/>
        <v>3</v>
      </c>
      <c r="J107" s="26">
        <f t="shared" si="8"/>
        <v>26.689573494781317</v>
      </c>
      <c r="K107" s="26">
        <f t="shared" si="9"/>
        <v>2.5210554308672526</v>
      </c>
      <c r="L107" s="26" t="str">
        <f t="shared" si="10"/>
        <v>ОДНОРОДНЫЕ</v>
      </c>
      <c r="M107" s="25">
        <f t="shared" si="11"/>
        <v>10586.666666666668</v>
      </c>
    </row>
    <row r="108" spans="1:13" x14ac:dyDescent="0.25">
      <c r="A108" s="13">
        <v>88</v>
      </c>
      <c r="B108" s="49" t="s">
        <v>123</v>
      </c>
      <c r="C108" s="32" t="s">
        <v>29</v>
      </c>
      <c r="D108" s="33">
        <v>10</v>
      </c>
      <c r="E108" s="27">
        <v>765</v>
      </c>
      <c r="F108" s="14">
        <v>803</v>
      </c>
      <c r="G108" s="25">
        <v>780</v>
      </c>
      <c r="H108" s="25">
        <f t="shared" si="6"/>
        <v>782.66666666666663</v>
      </c>
      <c r="I108" s="26">
        <f t="shared" si="7"/>
        <v>3</v>
      </c>
      <c r="J108" s="26">
        <f t="shared" si="8"/>
        <v>19.139836293274122</v>
      </c>
      <c r="K108" s="26">
        <f t="shared" si="9"/>
        <v>2.4454646030588743</v>
      </c>
      <c r="L108" s="26" t="str">
        <f t="shared" si="10"/>
        <v>ОДНОРОДНЫЕ</v>
      </c>
      <c r="M108" s="25">
        <f t="shared" si="11"/>
        <v>7826.6666666666661</v>
      </c>
    </row>
    <row r="109" spans="1:13" x14ac:dyDescent="0.25">
      <c r="A109" s="13">
        <v>89</v>
      </c>
      <c r="B109" s="49" t="s">
        <v>124</v>
      </c>
      <c r="C109" s="32" t="s">
        <v>29</v>
      </c>
      <c r="D109" s="33">
        <v>10</v>
      </c>
      <c r="E109" s="27">
        <v>765</v>
      </c>
      <c r="F109" s="14">
        <v>803</v>
      </c>
      <c r="G109" s="25">
        <v>780</v>
      </c>
      <c r="H109" s="25">
        <f t="shared" si="6"/>
        <v>782.66666666666663</v>
      </c>
      <c r="I109" s="26">
        <f t="shared" si="7"/>
        <v>3</v>
      </c>
      <c r="J109" s="26">
        <f t="shared" si="8"/>
        <v>19.139836293274122</v>
      </c>
      <c r="K109" s="26">
        <f t="shared" si="9"/>
        <v>2.4454646030588743</v>
      </c>
      <c r="L109" s="26" t="str">
        <f t="shared" si="10"/>
        <v>ОДНОРОДНЫЕ</v>
      </c>
      <c r="M109" s="25">
        <f t="shared" si="11"/>
        <v>7826.6666666666661</v>
      </c>
    </row>
    <row r="110" spans="1:13" x14ac:dyDescent="0.25">
      <c r="A110" s="13">
        <v>90</v>
      </c>
      <c r="B110" s="49" t="s">
        <v>125</v>
      </c>
      <c r="C110" s="32" t="s">
        <v>28</v>
      </c>
      <c r="D110" s="33">
        <v>10</v>
      </c>
      <c r="E110" s="27">
        <v>264</v>
      </c>
      <c r="F110" s="14">
        <v>277</v>
      </c>
      <c r="G110" s="25">
        <v>269</v>
      </c>
      <c r="H110" s="25">
        <f t="shared" si="6"/>
        <v>270</v>
      </c>
      <c r="I110" s="26">
        <f t="shared" si="7"/>
        <v>3</v>
      </c>
      <c r="J110" s="26">
        <f t="shared" si="8"/>
        <v>6.5574385243020004</v>
      </c>
      <c r="K110" s="26">
        <f t="shared" si="9"/>
        <v>2.4286809349266667</v>
      </c>
      <c r="L110" s="26" t="str">
        <f t="shared" si="10"/>
        <v>ОДНОРОДНЫЕ</v>
      </c>
      <c r="M110" s="25">
        <f t="shared" si="11"/>
        <v>2700</v>
      </c>
    </row>
    <row r="111" spans="1:13" x14ac:dyDescent="0.25">
      <c r="A111" s="13">
        <v>91</v>
      </c>
      <c r="B111" s="49" t="s">
        <v>126</v>
      </c>
      <c r="C111" s="32" t="s">
        <v>28</v>
      </c>
      <c r="D111" s="33">
        <v>10</v>
      </c>
      <c r="E111" s="27">
        <v>264</v>
      </c>
      <c r="F111" s="14">
        <v>277</v>
      </c>
      <c r="G111" s="25">
        <v>269</v>
      </c>
      <c r="H111" s="25">
        <f t="shared" si="6"/>
        <v>270</v>
      </c>
      <c r="I111" s="26">
        <f t="shared" si="7"/>
        <v>3</v>
      </c>
      <c r="J111" s="26">
        <f t="shared" si="8"/>
        <v>6.5574385243020004</v>
      </c>
      <c r="K111" s="26">
        <f t="shared" si="9"/>
        <v>2.4286809349266667</v>
      </c>
      <c r="L111" s="26" t="str">
        <f t="shared" si="10"/>
        <v>ОДНОРОДНЫЕ</v>
      </c>
      <c r="M111" s="25">
        <f t="shared" si="11"/>
        <v>2700</v>
      </c>
    </row>
    <row r="112" spans="1:13" x14ac:dyDescent="0.25">
      <c r="A112" s="13">
        <v>92</v>
      </c>
      <c r="B112" s="49" t="s">
        <v>127</v>
      </c>
      <c r="C112" s="32" t="s">
        <v>28</v>
      </c>
      <c r="D112" s="33">
        <v>10</v>
      </c>
      <c r="E112" s="27">
        <v>264</v>
      </c>
      <c r="F112" s="14">
        <v>277</v>
      </c>
      <c r="G112" s="25">
        <v>269</v>
      </c>
      <c r="H112" s="25">
        <f t="shared" si="6"/>
        <v>270</v>
      </c>
      <c r="I112" s="26">
        <f t="shared" si="7"/>
        <v>3</v>
      </c>
      <c r="J112" s="26">
        <f t="shared" si="8"/>
        <v>6.5574385243020004</v>
      </c>
      <c r="K112" s="26">
        <f t="shared" si="9"/>
        <v>2.4286809349266667</v>
      </c>
      <c r="L112" s="26" t="str">
        <f t="shared" si="10"/>
        <v>ОДНОРОДНЫЕ</v>
      </c>
      <c r="M112" s="25">
        <f t="shared" si="11"/>
        <v>2700</v>
      </c>
    </row>
    <row r="113" spans="1:13" x14ac:dyDescent="0.25">
      <c r="A113" s="13">
        <v>93</v>
      </c>
      <c r="B113" s="49" t="s">
        <v>128</v>
      </c>
      <c r="C113" s="32" t="s">
        <v>28</v>
      </c>
      <c r="D113" s="33">
        <v>10</v>
      </c>
      <c r="E113" s="27">
        <v>264</v>
      </c>
      <c r="F113" s="14">
        <v>277</v>
      </c>
      <c r="G113" s="25">
        <v>269</v>
      </c>
      <c r="H113" s="25">
        <f t="shared" si="6"/>
        <v>270</v>
      </c>
      <c r="I113" s="26">
        <f t="shared" si="7"/>
        <v>3</v>
      </c>
      <c r="J113" s="26">
        <f t="shared" si="8"/>
        <v>6.5574385243020004</v>
      </c>
      <c r="K113" s="26">
        <f t="shared" si="9"/>
        <v>2.4286809349266667</v>
      </c>
      <c r="L113" s="26" t="str">
        <f t="shared" si="10"/>
        <v>ОДНОРОДНЫЕ</v>
      </c>
      <c r="M113" s="25">
        <f t="shared" si="11"/>
        <v>2700</v>
      </c>
    </row>
    <row r="114" spans="1:13" x14ac:dyDescent="0.25">
      <c r="A114" s="13">
        <v>94</v>
      </c>
      <c r="B114" s="49" t="s">
        <v>125</v>
      </c>
      <c r="C114" s="32" t="s">
        <v>28</v>
      </c>
      <c r="D114" s="33">
        <v>10</v>
      </c>
      <c r="E114" s="27">
        <v>264</v>
      </c>
      <c r="F114" s="14">
        <v>277</v>
      </c>
      <c r="G114" s="25">
        <v>269</v>
      </c>
      <c r="H114" s="25">
        <f t="shared" si="6"/>
        <v>270</v>
      </c>
      <c r="I114" s="26">
        <f t="shared" si="7"/>
        <v>3</v>
      </c>
      <c r="J114" s="26">
        <f t="shared" si="8"/>
        <v>6.5574385243020004</v>
      </c>
      <c r="K114" s="26">
        <f t="shared" si="9"/>
        <v>2.4286809349266667</v>
      </c>
      <c r="L114" s="26" t="str">
        <f t="shared" si="10"/>
        <v>ОДНОРОДНЫЕ</v>
      </c>
      <c r="M114" s="25">
        <f t="shared" si="11"/>
        <v>2700</v>
      </c>
    </row>
    <row r="115" spans="1:13" x14ac:dyDescent="0.25">
      <c r="A115" s="13">
        <v>95</v>
      </c>
      <c r="B115" s="49" t="s">
        <v>129</v>
      </c>
      <c r="C115" s="32" t="s">
        <v>28</v>
      </c>
      <c r="D115" s="33">
        <v>50</v>
      </c>
      <c r="E115" s="27">
        <v>3410</v>
      </c>
      <c r="F115" s="14">
        <v>3582</v>
      </c>
      <c r="G115" s="25">
        <v>3478</v>
      </c>
      <c r="H115" s="25">
        <f t="shared" si="6"/>
        <v>3490</v>
      </c>
      <c r="I115" s="26">
        <f t="shared" si="7"/>
        <v>3</v>
      </c>
      <c r="J115" s="26">
        <f t="shared" si="8"/>
        <v>86.625631310830855</v>
      </c>
      <c r="K115" s="26">
        <f t="shared" si="9"/>
        <v>2.4821097796799672</v>
      </c>
      <c r="L115" s="26" t="str">
        <f t="shared" si="10"/>
        <v>ОДНОРОДНЫЕ</v>
      </c>
      <c r="M115" s="25">
        <f t="shared" si="11"/>
        <v>174500</v>
      </c>
    </row>
    <row r="116" spans="1:13" ht="30" x14ac:dyDescent="0.25">
      <c r="A116" s="13">
        <v>96</v>
      </c>
      <c r="B116" s="49" t="s">
        <v>159</v>
      </c>
      <c r="C116" s="32" t="s">
        <v>28</v>
      </c>
      <c r="D116" s="33">
        <v>30</v>
      </c>
      <c r="E116" s="27">
        <v>467</v>
      </c>
      <c r="F116" s="14">
        <v>490</v>
      </c>
      <c r="G116" s="25">
        <v>476</v>
      </c>
      <c r="H116" s="25">
        <f t="shared" si="6"/>
        <v>477.66666666666669</v>
      </c>
      <c r="I116" s="26">
        <f t="shared" si="7"/>
        <v>3</v>
      </c>
      <c r="J116" s="26">
        <f t="shared" si="8"/>
        <v>11.590225767142472</v>
      </c>
      <c r="K116" s="26">
        <f t="shared" si="9"/>
        <v>2.4264254920744883</v>
      </c>
      <c r="L116" s="26" t="str">
        <f t="shared" si="10"/>
        <v>ОДНОРОДНЫЕ</v>
      </c>
      <c r="M116" s="25">
        <f t="shared" si="11"/>
        <v>14330</v>
      </c>
    </row>
    <row r="117" spans="1:13" ht="30" x14ac:dyDescent="0.25">
      <c r="A117" s="13">
        <v>97</v>
      </c>
      <c r="B117" s="49" t="s">
        <v>160</v>
      </c>
      <c r="C117" s="32" t="s">
        <v>28</v>
      </c>
      <c r="D117" s="33">
        <v>30</v>
      </c>
      <c r="E117" s="27">
        <v>495</v>
      </c>
      <c r="F117" s="14">
        <v>520</v>
      </c>
      <c r="G117" s="25">
        <v>505</v>
      </c>
      <c r="H117" s="25">
        <f t="shared" si="6"/>
        <v>506.66666666666669</v>
      </c>
      <c r="I117" s="26">
        <f t="shared" si="7"/>
        <v>3</v>
      </c>
      <c r="J117" s="26">
        <f t="shared" si="8"/>
        <v>12.583057392117915</v>
      </c>
      <c r="K117" s="26">
        <f t="shared" si="9"/>
        <v>2.4834981694969569</v>
      </c>
      <c r="L117" s="26" t="str">
        <f t="shared" si="10"/>
        <v>ОДНОРОДНЫЕ</v>
      </c>
      <c r="M117" s="25">
        <f t="shared" si="11"/>
        <v>15200</v>
      </c>
    </row>
    <row r="118" spans="1:13" x14ac:dyDescent="0.25">
      <c r="A118" s="13">
        <v>98</v>
      </c>
      <c r="B118" s="49" t="s">
        <v>130</v>
      </c>
      <c r="C118" s="32" t="s">
        <v>28</v>
      </c>
      <c r="D118" s="33">
        <v>40</v>
      </c>
      <c r="E118" s="27">
        <v>759</v>
      </c>
      <c r="F118" s="14">
        <v>797</v>
      </c>
      <c r="G118" s="25">
        <v>774</v>
      </c>
      <c r="H118" s="25">
        <f t="shared" si="6"/>
        <v>776.66666666666663</v>
      </c>
      <c r="I118" s="26">
        <f t="shared" si="7"/>
        <v>3</v>
      </c>
      <c r="J118" s="26">
        <f t="shared" si="8"/>
        <v>19.139836293274122</v>
      </c>
      <c r="K118" s="26">
        <f t="shared" si="9"/>
        <v>2.4643566042842218</v>
      </c>
      <c r="L118" s="26" t="str">
        <f t="shared" si="10"/>
        <v>ОДНОРОДНЫЕ</v>
      </c>
      <c r="M118" s="25">
        <f t="shared" si="11"/>
        <v>31066.666666666664</v>
      </c>
    </row>
    <row r="119" spans="1:13" ht="30" x14ac:dyDescent="0.25">
      <c r="A119" s="13">
        <v>99</v>
      </c>
      <c r="B119" s="49" t="s">
        <v>131</v>
      </c>
      <c r="C119" s="32" t="s">
        <v>28</v>
      </c>
      <c r="D119" s="33">
        <v>10</v>
      </c>
      <c r="E119" s="27">
        <v>143</v>
      </c>
      <c r="F119" s="14">
        <v>150</v>
      </c>
      <c r="G119" s="25">
        <v>146</v>
      </c>
      <c r="H119" s="25">
        <f t="shared" si="6"/>
        <v>146.33333333333334</v>
      </c>
      <c r="I119" s="26">
        <f t="shared" si="7"/>
        <v>3</v>
      </c>
      <c r="J119" s="26">
        <f t="shared" si="8"/>
        <v>3.5118845842842465</v>
      </c>
      <c r="K119" s="26">
        <f t="shared" si="9"/>
        <v>2.3999211282124691</v>
      </c>
      <c r="L119" s="26" t="str">
        <f t="shared" si="10"/>
        <v>ОДНОРОДНЫЕ</v>
      </c>
      <c r="M119" s="25">
        <f t="shared" si="11"/>
        <v>1463.3333333333335</v>
      </c>
    </row>
    <row r="120" spans="1:13" ht="30" x14ac:dyDescent="0.25">
      <c r="A120" s="13">
        <v>100</v>
      </c>
      <c r="B120" s="49" t="s">
        <v>132</v>
      </c>
      <c r="C120" s="32" t="s">
        <v>28</v>
      </c>
      <c r="D120" s="33">
        <v>10</v>
      </c>
      <c r="E120" s="27">
        <v>143</v>
      </c>
      <c r="F120" s="14">
        <v>150</v>
      </c>
      <c r="G120" s="25">
        <v>146</v>
      </c>
      <c r="H120" s="25">
        <f t="shared" si="6"/>
        <v>146.33333333333334</v>
      </c>
      <c r="I120" s="26">
        <f t="shared" si="7"/>
        <v>3</v>
      </c>
      <c r="J120" s="26">
        <f t="shared" si="8"/>
        <v>3.5118845842842465</v>
      </c>
      <c r="K120" s="26">
        <f t="shared" si="9"/>
        <v>2.3999211282124691</v>
      </c>
      <c r="L120" s="26" t="str">
        <f t="shared" si="10"/>
        <v>ОДНОРОДНЫЕ</v>
      </c>
      <c r="M120" s="25">
        <f t="shared" si="11"/>
        <v>1463.3333333333335</v>
      </c>
    </row>
    <row r="121" spans="1:13" ht="30" x14ac:dyDescent="0.25">
      <c r="A121" s="13">
        <v>101</v>
      </c>
      <c r="B121" s="49" t="s">
        <v>133</v>
      </c>
      <c r="C121" s="32" t="s">
        <v>28</v>
      </c>
      <c r="D121" s="33">
        <v>10</v>
      </c>
      <c r="E121" s="27">
        <v>143</v>
      </c>
      <c r="F121" s="14">
        <v>150</v>
      </c>
      <c r="G121" s="25">
        <v>146</v>
      </c>
      <c r="H121" s="25">
        <f t="shared" si="6"/>
        <v>146.33333333333334</v>
      </c>
      <c r="I121" s="26">
        <f t="shared" si="7"/>
        <v>3</v>
      </c>
      <c r="J121" s="26">
        <f t="shared" si="8"/>
        <v>3.5118845842842465</v>
      </c>
      <c r="K121" s="26">
        <f t="shared" si="9"/>
        <v>2.3999211282124691</v>
      </c>
      <c r="L121" s="26" t="str">
        <f t="shared" si="10"/>
        <v>ОДНОРОДНЫЕ</v>
      </c>
      <c r="M121" s="25">
        <f t="shared" si="11"/>
        <v>1463.3333333333335</v>
      </c>
    </row>
    <row r="122" spans="1:13" x14ac:dyDescent="0.25">
      <c r="A122" s="13">
        <v>102</v>
      </c>
      <c r="B122" s="49" t="s">
        <v>134</v>
      </c>
      <c r="C122" s="32" t="s">
        <v>28</v>
      </c>
      <c r="D122" s="33">
        <v>20</v>
      </c>
      <c r="E122" s="27">
        <v>385</v>
      </c>
      <c r="F122" s="14">
        <v>405</v>
      </c>
      <c r="G122" s="31">
        <v>393</v>
      </c>
      <c r="H122" s="31">
        <f t="shared" ref="H122:H136" si="12">AVERAGE(E122:G122)</f>
        <v>394.33333333333331</v>
      </c>
      <c r="I122" s="30">
        <f t="shared" ref="I122:I136" si="13" xml:space="preserve"> COUNT(E122:G122)</f>
        <v>3</v>
      </c>
      <c r="J122" s="30">
        <f t="shared" ref="J122:J136" si="14">STDEV(E122:G122)</f>
        <v>10.066445913694333</v>
      </c>
      <c r="K122" s="30">
        <f t="shared" ref="K122:K136" si="15">J122/H122*100</f>
        <v>2.5527758022893492</v>
      </c>
      <c r="L122" s="30" t="str">
        <f t="shared" ref="L122:L136" si="16">IF(K122&lt;33,"ОДНОРОДНЫЕ","НЕОДНОРОДНЫЕ")</f>
        <v>ОДНОРОДНЫЕ</v>
      </c>
      <c r="M122" s="31">
        <f t="shared" ref="M122:M136" si="17">D122*H122</f>
        <v>7886.6666666666661</v>
      </c>
    </row>
    <row r="123" spans="1:13" x14ac:dyDescent="0.25">
      <c r="A123" s="13">
        <v>103</v>
      </c>
      <c r="B123" s="49" t="s">
        <v>135</v>
      </c>
      <c r="C123" s="32" t="s">
        <v>28</v>
      </c>
      <c r="D123" s="34">
        <v>20</v>
      </c>
      <c r="E123" s="27">
        <v>385</v>
      </c>
      <c r="F123" s="14">
        <v>405</v>
      </c>
      <c r="G123" s="31">
        <v>393</v>
      </c>
      <c r="H123" s="31">
        <f t="shared" si="12"/>
        <v>394.33333333333331</v>
      </c>
      <c r="I123" s="30">
        <f t="shared" si="13"/>
        <v>3</v>
      </c>
      <c r="J123" s="30">
        <f t="shared" si="14"/>
        <v>10.066445913694333</v>
      </c>
      <c r="K123" s="30">
        <f t="shared" si="15"/>
        <v>2.5527758022893492</v>
      </c>
      <c r="L123" s="30" t="str">
        <f t="shared" si="16"/>
        <v>ОДНОРОДНЫЕ</v>
      </c>
      <c r="M123" s="31">
        <f t="shared" si="17"/>
        <v>7886.6666666666661</v>
      </c>
    </row>
    <row r="124" spans="1:13" ht="30" x14ac:dyDescent="0.25">
      <c r="A124" s="13">
        <v>104</v>
      </c>
      <c r="B124" s="49" t="s">
        <v>136</v>
      </c>
      <c r="C124" s="32" t="s">
        <v>28</v>
      </c>
      <c r="D124" s="33">
        <v>20</v>
      </c>
      <c r="E124" s="27">
        <v>165</v>
      </c>
      <c r="F124" s="14">
        <v>173</v>
      </c>
      <c r="G124" s="31">
        <v>168</v>
      </c>
      <c r="H124" s="31">
        <f t="shared" si="12"/>
        <v>168.66666666666666</v>
      </c>
      <c r="I124" s="30">
        <f t="shared" si="13"/>
        <v>3</v>
      </c>
      <c r="J124" s="30">
        <f t="shared" si="14"/>
        <v>4.0414518843273806</v>
      </c>
      <c r="K124" s="30">
        <f t="shared" si="15"/>
        <v>2.3961177179806605</v>
      </c>
      <c r="L124" s="30" t="str">
        <f t="shared" si="16"/>
        <v>ОДНОРОДНЫЕ</v>
      </c>
      <c r="M124" s="31">
        <f t="shared" si="17"/>
        <v>3373.333333333333</v>
      </c>
    </row>
    <row r="125" spans="1:13" x14ac:dyDescent="0.25">
      <c r="A125" s="13">
        <v>105</v>
      </c>
      <c r="B125" s="49" t="s">
        <v>137</v>
      </c>
      <c r="C125" s="32" t="s">
        <v>28</v>
      </c>
      <c r="D125" s="33">
        <v>10</v>
      </c>
      <c r="E125" s="27">
        <v>693</v>
      </c>
      <c r="F125" s="14">
        <v>728</v>
      </c>
      <c r="G125" s="31">
        <v>707</v>
      </c>
      <c r="H125" s="31">
        <f t="shared" si="12"/>
        <v>709.33333333333337</v>
      </c>
      <c r="I125" s="30">
        <f t="shared" si="13"/>
        <v>3</v>
      </c>
      <c r="J125" s="30">
        <f t="shared" si="14"/>
        <v>17.616280348965081</v>
      </c>
      <c r="K125" s="30">
        <f t="shared" si="15"/>
        <v>2.4834981694969569</v>
      </c>
      <c r="L125" s="30" t="str">
        <f t="shared" si="16"/>
        <v>ОДНОРОДНЫЕ</v>
      </c>
      <c r="M125" s="31">
        <f t="shared" si="17"/>
        <v>7093.3333333333339</v>
      </c>
    </row>
    <row r="126" spans="1:13" x14ac:dyDescent="0.25">
      <c r="A126" s="13">
        <v>106</v>
      </c>
      <c r="B126" s="49" t="s">
        <v>138</v>
      </c>
      <c r="C126" s="32" t="s">
        <v>28</v>
      </c>
      <c r="D126" s="33">
        <v>20</v>
      </c>
      <c r="E126" s="27">
        <v>649</v>
      </c>
      <c r="F126" s="14">
        <v>682</v>
      </c>
      <c r="G126" s="31">
        <v>662</v>
      </c>
      <c r="H126" s="31">
        <f t="shared" si="12"/>
        <v>664.33333333333337</v>
      </c>
      <c r="I126" s="30">
        <f t="shared" si="13"/>
        <v>3</v>
      </c>
      <c r="J126" s="30">
        <f t="shared" si="14"/>
        <v>16.623276853055575</v>
      </c>
      <c r="K126" s="30">
        <f t="shared" si="15"/>
        <v>2.5022494008613507</v>
      </c>
      <c r="L126" s="30" t="str">
        <f t="shared" si="16"/>
        <v>ОДНОРОДНЫЕ</v>
      </c>
      <c r="M126" s="31">
        <f t="shared" si="17"/>
        <v>13286.666666666668</v>
      </c>
    </row>
    <row r="127" spans="1:13" x14ac:dyDescent="0.25">
      <c r="A127" s="13">
        <v>107</v>
      </c>
      <c r="B127" s="49" t="s">
        <v>139</v>
      </c>
      <c r="C127" s="32" t="s">
        <v>29</v>
      </c>
      <c r="D127" s="33">
        <v>100</v>
      </c>
      <c r="E127" s="27">
        <v>132</v>
      </c>
      <c r="F127" s="14">
        <v>139</v>
      </c>
      <c r="G127" s="31">
        <v>135</v>
      </c>
      <c r="H127" s="31">
        <f t="shared" si="12"/>
        <v>135.33333333333334</v>
      </c>
      <c r="I127" s="30">
        <f t="shared" si="13"/>
        <v>3</v>
      </c>
      <c r="J127" s="30">
        <f t="shared" si="14"/>
        <v>3.5118845842842465</v>
      </c>
      <c r="K127" s="30">
        <f t="shared" si="15"/>
        <v>2.5949886090770291</v>
      </c>
      <c r="L127" s="30" t="str">
        <f t="shared" si="16"/>
        <v>ОДНОРОДНЫЕ</v>
      </c>
      <c r="M127" s="31">
        <f t="shared" si="17"/>
        <v>13533.333333333334</v>
      </c>
    </row>
    <row r="128" spans="1:13" ht="30" x14ac:dyDescent="0.25">
      <c r="A128" s="13">
        <v>108</v>
      </c>
      <c r="B128" s="49" t="s">
        <v>140</v>
      </c>
      <c r="C128" s="32" t="s">
        <v>28</v>
      </c>
      <c r="D128" s="33">
        <v>2</v>
      </c>
      <c r="E128" s="27">
        <v>1452</v>
      </c>
      <c r="F128" s="14">
        <v>1525</v>
      </c>
      <c r="G128" s="31">
        <v>1481</v>
      </c>
      <c r="H128" s="31">
        <f t="shared" si="12"/>
        <v>1486</v>
      </c>
      <c r="I128" s="30">
        <f t="shared" si="13"/>
        <v>3</v>
      </c>
      <c r="J128" s="30">
        <f t="shared" si="14"/>
        <v>36.755951898978211</v>
      </c>
      <c r="K128" s="30">
        <f t="shared" si="15"/>
        <v>2.4734826311560032</v>
      </c>
      <c r="L128" s="30" t="str">
        <f t="shared" si="16"/>
        <v>ОДНОРОДНЫЕ</v>
      </c>
      <c r="M128" s="31">
        <f t="shared" si="17"/>
        <v>2972</v>
      </c>
    </row>
    <row r="129" spans="1:13" x14ac:dyDescent="0.25">
      <c r="A129" s="13">
        <v>109</v>
      </c>
      <c r="B129" s="49" t="s">
        <v>141</v>
      </c>
      <c r="C129" s="32" t="s">
        <v>28</v>
      </c>
      <c r="D129" s="33">
        <v>30</v>
      </c>
      <c r="E129" s="27">
        <v>660</v>
      </c>
      <c r="F129" s="14">
        <v>693</v>
      </c>
      <c r="G129" s="31">
        <v>673</v>
      </c>
      <c r="H129" s="31">
        <f t="shared" si="12"/>
        <v>675.33333333333337</v>
      </c>
      <c r="I129" s="30">
        <f t="shared" si="13"/>
        <v>3</v>
      </c>
      <c r="J129" s="30">
        <f t="shared" si="14"/>
        <v>16.623276853055575</v>
      </c>
      <c r="K129" s="30">
        <f t="shared" si="15"/>
        <v>2.4614921302648924</v>
      </c>
      <c r="L129" s="30" t="str">
        <f t="shared" si="16"/>
        <v>ОДНОРОДНЫЕ</v>
      </c>
      <c r="M129" s="31">
        <f t="shared" si="17"/>
        <v>20260</v>
      </c>
    </row>
    <row r="130" spans="1:13" x14ac:dyDescent="0.25">
      <c r="A130" s="13">
        <v>110</v>
      </c>
      <c r="B130" s="49" t="s">
        <v>142</v>
      </c>
      <c r="C130" s="32" t="s">
        <v>28</v>
      </c>
      <c r="D130" s="33">
        <v>30</v>
      </c>
      <c r="E130" s="27">
        <v>660</v>
      </c>
      <c r="F130" s="14">
        <v>693</v>
      </c>
      <c r="G130" s="31">
        <v>673</v>
      </c>
      <c r="H130" s="31">
        <f t="shared" si="12"/>
        <v>675.33333333333337</v>
      </c>
      <c r="I130" s="30">
        <f t="shared" si="13"/>
        <v>3</v>
      </c>
      <c r="J130" s="30">
        <f t="shared" si="14"/>
        <v>16.623276853055575</v>
      </c>
      <c r="K130" s="30">
        <f t="shared" si="15"/>
        <v>2.4614921302648924</v>
      </c>
      <c r="L130" s="30" t="str">
        <f t="shared" si="16"/>
        <v>ОДНОРОДНЫЕ</v>
      </c>
      <c r="M130" s="31">
        <f t="shared" si="17"/>
        <v>20260</v>
      </c>
    </row>
    <row r="131" spans="1:13" x14ac:dyDescent="0.25">
      <c r="A131" s="13">
        <v>111</v>
      </c>
      <c r="B131" s="49" t="s">
        <v>161</v>
      </c>
      <c r="C131" s="32" t="s">
        <v>28</v>
      </c>
      <c r="D131" s="33">
        <v>20</v>
      </c>
      <c r="E131" s="27">
        <v>385</v>
      </c>
      <c r="F131" s="14">
        <v>405</v>
      </c>
      <c r="G131" s="31">
        <v>393</v>
      </c>
      <c r="H131" s="31">
        <f t="shared" si="12"/>
        <v>394.33333333333331</v>
      </c>
      <c r="I131" s="30">
        <f t="shared" si="13"/>
        <v>3</v>
      </c>
      <c r="J131" s="30">
        <f t="shared" si="14"/>
        <v>10.066445913694333</v>
      </c>
      <c r="K131" s="30">
        <f t="shared" si="15"/>
        <v>2.5527758022893492</v>
      </c>
      <c r="L131" s="30" t="str">
        <f t="shared" si="16"/>
        <v>ОДНОРОДНЫЕ</v>
      </c>
      <c r="M131" s="31">
        <f t="shared" si="17"/>
        <v>7886.6666666666661</v>
      </c>
    </row>
    <row r="132" spans="1:13" x14ac:dyDescent="0.25">
      <c r="A132" s="13">
        <v>112</v>
      </c>
      <c r="B132" s="49" t="s">
        <v>143</v>
      </c>
      <c r="C132" s="32" t="s">
        <v>28</v>
      </c>
      <c r="D132" s="33">
        <v>10</v>
      </c>
      <c r="E132" s="27">
        <v>385</v>
      </c>
      <c r="F132" s="14">
        <v>405</v>
      </c>
      <c r="G132" s="31">
        <v>393</v>
      </c>
      <c r="H132" s="31">
        <f t="shared" si="12"/>
        <v>394.33333333333331</v>
      </c>
      <c r="I132" s="30">
        <f t="shared" si="13"/>
        <v>3</v>
      </c>
      <c r="J132" s="30">
        <f t="shared" si="14"/>
        <v>10.066445913694333</v>
      </c>
      <c r="K132" s="30">
        <f t="shared" si="15"/>
        <v>2.5527758022893492</v>
      </c>
      <c r="L132" s="30" t="str">
        <f t="shared" si="16"/>
        <v>ОДНОРОДНЫЕ</v>
      </c>
      <c r="M132" s="31">
        <f t="shared" si="17"/>
        <v>3943.333333333333</v>
      </c>
    </row>
    <row r="133" spans="1:13" ht="30" x14ac:dyDescent="0.25">
      <c r="A133" s="13">
        <v>113</v>
      </c>
      <c r="B133" s="49" t="s">
        <v>144</v>
      </c>
      <c r="C133" s="32" t="s">
        <v>28</v>
      </c>
      <c r="D133" s="33">
        <v>20</v>
      </c>
      <c r="E133" s="27">
        <v>528</v>
      </c>
      <c r="F133" s="14">
        <v>555</v>
      </c>
      <c r="G133" s="31">
        <v>539</v>
      </c>
      <c r="H133" s="31">
        <f t="shared" si="12"/>
        <v>540.66666666666663</v>
      </c>
      <c r="I133" s="30">
        <f t="shared" si="13"/>
        <v>3</v>
      </c>
      <c r="J133" s="30">
        <f t="shared" si="14"/>
        <v>13.576941236277534</v>
      </c>
      <c r="K133" s="30">
        <f t="shared" si="15"/>
        <v>2.511148194132713</v>
      </c>
      <c r="L133" s="30" t="str">
        <f t="shared" si="16"/>
        <v>ОДНОРОДНЫЕ</v>
      </c>
      <c r="M133" s="31">
        <f t="shared" si="17"/>
        <v>10813.333333333332</v>
      </c>
    </row>
    <row r="134" spans="1:13" ht="30" x14ac:dyDescent="0.25">
      <c r="A134" s="13">
        <v>114</v>
      </c>
      <c r="B134" s="49" t="s">
        <v>145</v>
      </c>
      <c r="C134" s="32" t="s">
        <v>28</v>
      </c>
      <c r="D134" s="33">
        <v>30</v>
      </c>
      <c r="E134" s="27">
        <v>1485</v>
      </c>
      <c r="F134" s="14">
        <v>1560</v>
      </c>
      <c r="G134" s="31">
        <v>1515</v>
      </c>
      <c r="H134" s="31">
        <f t="shared" si="12"/>
        <v>1520</v>
      </c>
      <c r="I134" s="30">
        <f t="shared" si="13"/>
        <v>3</v>
      </c>
      <c r="J134" s="30">
        <f t="shared" si="14"/>
        <v>37.749172176353746</v>
      </c>
      <c r="K134" s="30">
        <f t="shared" si="15"/>
        <v>2.4834981694969569</v>
      </c>
      <c r="L134" s="30" t="str">
        <f t="shared" si="16"/>
        <v>ОДНОРОДНЫЕ</v>
      </c>
      <c r="M134" s="31">
        <f t="shared" si="17"/>
        <v>45600</v>
      </c>
    </row>
    <row r="135" spans="1:13" ht="30" x14ac:dyDescent="0.25">
      <c r="A135" s="13">
        <v>115</v>
      </c>
      <c r="B135" s="49" t="s">
        <v>146</v>
      </c>
      <c r="C135" s="32" t="s">
        <v>28</v>
      </c>
      <c r="D135" s="33">
        <v>30</v>
      </c>
      <c r="E135" s="27">
        <v>528</v>
      </c>
      <c r="F135" s="14">
        <v>555</v>
      </c>
      <c r="G135" s="31">
        <v>539</v>
      </c>
      <c r="H135" s="31">
        <f t="shared" si="12"/>
        <v>540.66666666666663</v>
      </c>
      <c r="I135" s="30">
        <f t="shared" si="13"/>
        <v>3</v>
      </c>
      <c r="J135" s="30">
        <f t="shared" si="14"/>
        <v>13.576941236277534</v>
      </c>
      <c r="K135" s="30">
        <f t="shared" si="15"/>
        <v>2.511148194132713</v>
      </c>
      <c r="L135" s="30" t="str">
        <f t="shared" si="16"/>
        <v>ОДНОРОДНЫЕ</v>
      </c>
      <c r="M135" s="31">
        <f t="shared" si="17"/>
        <v>16219.999999999998</v>
      </c>
    </row>
    <row r="136" spans="1:13" ht="45" x14ac:dyDescent="0.25">
      <c r="A136" s="13">
        <v>116</v>
      </c>
      <c r="B136" s="49" t="s">
        <v>147</v>
      </c>
      <c r="C136" s="32" t="s">
        <v>29</v>
      </c>
      <c r="D136" s="33">
        <v>2</v>
      </c>
      <c r="E136" s="27">
        <v>1650</v>
      </c>
      <c r="F136" s="14">
        <v>1733</v>
      </c>
      <c r="G136" s="31">
        <v>1683</v>
      </c>
      <c r="H136" s="31">
        <f t="shared" si="12"/>
        <v>1688.6666666666667</v>
      </c>
      <c r="I136" s="30">
        <f t="shared" si="13"/>
        <v>3</v>
      </c>
      <c r="J136" s="30">
        <f t="shared" si="14"/>
        <v>41.78915329763614</v>
      </c>
      <c r="K136" s="30">
        <f t="shared" si="15"/>
        <v>2.4746833772780974</v>
      </c>
      <c r="L136" s="30" t="str">
        <f t="shared" si="16"/>
        <v>ОДНОРОДНЫЕ</v>
      </c>
      <c r="M136" s="31">
        <f t="shared" si="17"/>
        <v>3377.3333333333335</v>
      </c>
    </row>
    <row r="137" spans="1:13" ht="45" x14ac:dyDescent="0.25">
      <c r="A137" s="13">
        <v>117</v>
      </c>
      <c r="B137" s="49" t="s">
        <v>148</v>
      </c>
      <c r="C137" s="32" t="s">
        <v>29</v>
      </c>
      <c r="D137" s="33">
        <v>2</v>
      </c>
      <c r="E137" s="27">
        <v>1540</v>
      </c>
      <c r="F137" s="14">
        <v>1618</v>
      </c>
      <c r="G137" s="25">
        <v>1571</v>
      </c>
      <c r="H137" s="25">
        <f t="shared" si="6"/>
        <v>1576.3333333333333</v>
      </c>
      <c r="I137" s="26">
        <f t="shared" si="7"/>
        <v>3</v>
      </c>
      <c r="J137" s="26">
        <f t="shared" si="8"/>
        <v>39.272551907577046</v>
      </c>
      <c r="K137" s="26">
        <f t="shared" si="9"/>
        <v>2.4913862491590431</v>
      </c>
      <c r="L137" s="26" t="str">
        <f t="shared" si="10"/>
        <v>ОДНОРОДНЫЕ</v>
      </c>
      <c r="M137" s="25">
        <f t="shared" si="11"/>
        <v>3152.6666666666665</v>
      </c>
    </row>
    <row r="138" spans="1:13" ht="45" x14ac:dyDescent="0.25">
      <c r="A138" s="13">
        <v>118</v>
      </c>
      <c r="B138" s="49" t="s">
        <v>149</v>
      </c>
      <c r="C138" s="32" t="s">
        <v>29</v>
      </c>
      <c r="D138" s="33">
        <v>2</v>
      </c>
      <c r="E138" s="27">
        <v>1650</v>
      </c>
      <c r="F138" s="14">
        <v>1733</v>
      </c>
      <c r="G138" s="25">
        <v>1683</v>
      </c>
      <c r="H138" s="25">
        <f t="shared" si="6"/>
        <v>1688.6666666666667</v>
      </c>
      <c r="I138" s="26">
        <f t="shared" si="7"/>
        <v>3</v>
      </c>
      <c r="J138" s="26">
        <f t="shared" si="8"/>
        <v>41.78915329763614</v>
      </c>
      <c r="K138" s="26">
        <f t="shared" si="9"/>
        <v>2.4746833772780974</v>
      </c>
      <c r="L138" s="26" t="str">
        <f t="shared" si="10"/>
        <v>ОДНОРОДНЫЕ</v>
      </c>
      <c r="M138" s="25">
        <f t="shared" si="11"/>
        <v>3377.3333333333335</v>
      </c>
    </row>
    <row r="139" spans="1:13" ht="45" x14ac:dyDescent="0.25">
      <c r="A139" s="13">
        <v>119</v>
      </c>
      <c r="B139" s="49" t="s">
        <v>150</v>
      </c>
      <c r="C139" s="32" t="s">
        <v>29</v>
      </c>
      <c r="D139" s="33">
        <v>2</v>
      </c>
      <c r="E139" s="27">
        <v>5225</v>
      </c>
      <c r="F139" s="14">
        <v>5490</v>
      </c>
      <c r="G139" s="25">
        <v>5330</v>
      </c>
      <c r="H139" s="25">
        <f t="shared" si="6"/>
        <v>5348.333333333333</v>
      </c>
      <c r="I139" s="26">
        <f t="shared" si="7"/>
        <v>3</v>
      </c>
      <c r="J139" s="26">
        <f t="shared" si="8"/>
        <v>133.44786747390657</v>
      </c>
      <c r="K139" s="26">
        <f t="shared" si="9"/>
        <v>2.4951299621172938</v>
      </c>
      <c r="L139" s="26" t="str">
        <f t="shared" si="10"/>
        <v>ОДНОРОДНЫЕ</v>
      </c>
      <c r="M139" s="25">
        <f t="shared" si="11"/>
        <v>10696.666666666666</v>
      </c>
    </row>
    <row r="140" spans="1:13" x14ac:dyDescent="0.25">
      <c r="A140" s="13">
        <v>120</v>
      </c>
      <c r="B140" s="49" t="s">
        <v>151</v>
      </c>
      <c r="C140" s="32" t="s">
        <v>29</v>
      </c>
      <c r="D140" s="33">
        <v>3</v>
      </c>
      <c r="E140" s="27">
        <v>550</v>
      </c>
      <c r="F140" s="14">
        <v>578</v>
      </c>
      <c r="G140" s="25">
        <v>561</v>
      </c>
      <c r="H140" s="25">
        <f t="shared" si="6"/>
        <v>563</v>
      </c>
      <c r="I140" s="26">
        <f t="shared" si="7"/>
        <v>3</v>
      </c>
      <c r="J140" s="26">
        <f t="shared" si="8"/>
        <v>14.106735979665885</v>
      </c>
      <c r="K140" s="26">
        <f t="shared" si="9"/>
        <v>2.5056369413260895</v>
      </c>
      <c r="L140" s="26" t="str">
        <f t="shared" si="10"/>
        <v>ОДНОРОДНЫЕ</v>
      </c>
      <c r="M140" s="25">
        <f t="shared" si="11"/>
        <v>1689</v>
      </c>
    </row>
    <row r="141" spans="1:13" x14ac:dyDescent="0.25">
      <c r="A141" s="13">
        <v>121</v>
      </c>
      <c r="B141" s="49" t="s">
        <v>152</v>
      </c>
      <c r="C141" s="32" t="s">
        <v>29</v>
      </c>
      <c r="D141" s="33">
        <v>2</v>
      </c>
      <c r="E141" s="28">
        <v>3996</v>
      </c>
      <c r="F141" s="14">
        <v>4198</v>
      </c>
      <c r="G141" s="25">
        <v>4076</v>
      </c>
      <c r="H141" s="25">
        <f t="shared" si="6"/>
        <v>4090</v>
      </c>
      <c r="I141" s="26">
        <f t="shared" si="7"/>
        <v>3</v>
      </c>
      <c r="J141" s="26">
        <f t="shared" si="8"/>
        <v>101.72511980823616</v>
      </c>
      <c r="K141" s="26">
        <f t="shared" si="9"/>
        <v>2.4871667434776565</v>
      </c>
      <c r="L141" s="26" t="str">
        <f t="shared" si="10"/>
        <v>ОДНОРОДНЫЕ</v>
      </c>
      <c r="M141" s="25">
        <f t="shared" si="11"/>
        <v>8180</v>
      </c>
    </row>
    <row r="142" spans="1:13" ht="30" x14ac:dyDescent="0.25">
      <c r="A142" s="13">
        <v>122</v>
      </c>
      <c r="B142" s="49" t="s">
        <v>153</v>
      </c>
      <c r="C142" s="32" t="s">
        <v>28</v>
      </c>
      <c r="D142" s="33">
        <v>3</v>
      </c>
      <c r="E142" s="28">
        <v>352</v>
      </c>
      <c r="F142" s="14">
        <v>370</v>
      </c>
      <c r="G142" s="21">
        <v>359</v>
      </c>
      <c r="H142" s="25">
        <f t="shared" si="6"/>
        <v>360.33333333333331</v>
      </c>
      <c r="I142" s="26">
        <f t="shared" si="7"/>
        <v>3</v>
      </c>
      <c r="J142" s="26">
        <f t="shared" si="8"/>
        <v>9.0737717258774655</v>
      </c>
      <c r="K142" s="26">
        <f t="shared" si="9"/>
        <v>2.5181605159696945</v>
      </c>
      <c r="L142" s="26" t="str">
        <f t="shared" si="10"/>
        <v>ОДНОРОДНЫЕ</v>
      </c>
      <c r="M142" s="25">
        <f t="shared" si="11"/>
        <v>1081</v>
      </c>
    </row>
    <row r="143" spans="1:13" ht="30" x14ac:dyDescent="0.25">
      <c r="A143" s="13">
        <v>123</v>
      </c>
      <c r="B143" s="49" t="s">
        <v>154</v>
      </c>
      <c r="C143" s="32" t="s">
        <v>28</v>
      </c>
      <c r="D143" s="33">
        <v>3</v>
      </c>
      <c r="E143" s="28">
        <v>352</v>
      </c>
      <c r="F143" s="14">
        <v>370</v>
      </c>
      <c r="G143" s="21">
        <v>359</v>
      </c>
      <c r="H143" s="25">
        <f t="shared" si="6"/>
        <v>360.33333333333331</v>
      </c>
      <c r="I143" s="26">
        <f t="shared" si="7"/>
        <v>3</v>
      </c>
      <c r="J143" s="26">
        <f t="shared" si="8"/>
        <v>9.0737717258774655</v>
      </c>
      <c r="K143" s="26">
        <f t="shared" si="9"/>
        <v>2.5181605159696945</v>
      </c>
      <c r="L143" s="26" t="str">
        <f t="shared" si="10"/>
        <v>ОДНОРОДНЫЕ</v>
      </c>
      <c r="M143" s="25">
        <f t="shared" si="11"/>
        <v>1081</v>
      </c>
    </row>
    <row r="144" spans="1:13" ht="30" x14ac:dyDescent="0.25">
      <c r="A144" s="13">
        <v>124</v>
      </c>
      <c r="B144" s="49" t="s">
        <v>155</v>
      </c>
      <c r="C144" s="32" t="s">
        <v>28</v>
      </c>
      <c r="D144" s="33">
        <v>3</v>
      </c>
      <c r="E144" s="28">
        <v>352</v>
      </c>
      <c r="F144" s="14">
        <v>370</v>
      </c>
      <c r="G144" s="21">
        <v>359</v>
      </c>
      <c r="H144" s="25">
        <f t="shared" si="6"/>
        <v>360.33333333333331</v>
      </c>
      <c r="I144" s="26">
        <f t="shared" si="7"/>
        <v>3</v>
      </c>
      <c r="J144" s="26">
        <f t="shared" si="8"/>
        <v>9.0737717258774655</v>
      </c>
      <c r="K144" s="26">
        <f t="shared" si="9"/>
        <v>2.5181605159696945</v>
      </c>
      <c r="L144" s="26" t="str">
        <f t="shared" si="10"/>
        <v>ОДНОРОДНЫЕ</v>
      </c>
      <c r="M144" s="25">
        <f t="shared" si="11"/>
        <v>1081</v>
      </c>
    </row>
    <row r="145" spans="1:15" ht="30" x14ac:dyDescent="0.25">
      <c r="A145" s="13">
        <v>125</v>
      </c>
      <c r="B145" s="49" t="s">
        <v>156</v>
      </c>
      <c r="C145" s="32" t="s">
        <v>28</v>
      </c>
      <c r="D145" s="33">
        <v>3</v>
      </c>
      <c r="E145" s="28">
        <v>352</v>
      </c>
      <c r="F145" s="14">
        <v>370</v>
      </c>
      <c r="G145" s="21">
        <v>359</v>
      </c>
      <c r="H145" s="25">
        <f t="shared" si="6"/>
        <v>360.33333333333331</v>
      </c>
      <c r="I145" s="26">
        <f t="shared" si="7"/>
        <v>3</v>
      </c>
      <c r="J145" s="26">
        <f t="shared" si="8"/>
        <v>9.0737717258774655</v>
      </c>
      <c r="K145" s="26">
        <f t="shared" si="9"/>
        <v>2.5181605159696945</v>
      </c>
      <c r="L145" s="26" t="str">
        <f t="shared" si="10"/>
        <v>ОДНОРОДНЫЕ</v>
      </c>
      <c r="M145" s="25">
        <f t="shared" si="11"/>
        <v>1081</v>
      </c>
    </row>
    <row r="146" spans="1:15" x14ac:dyDescent="0.25">
      <c r="A146" s="13">
        <v>126</v>
      </c>
      <c r="B146" s="49" t="s">
        <v>162</v>
      </c>
      <c r="C146" s="32" t="s">
        <v>28</v>
      </c>
      <c r="D146" s="33">
        <v>10</v>
      </c>
      <c r="E146" s="28">
        <v>4208</v>
      </c>
      <c r="F146" s="14">
        <v>4421</v>
      </c>
      <c r="G146" s="21">
        <v>4292</v>
      </c>
      <c r="H146" s="25">
        <f t="shared" si="6"/>
        <v>4307</v>
      </c>
      <c r="I146" s="26">
        <f t="shared" si="7"/>
        <v>3</v>
      </c>
      <c r="J146" s="26">
        <f t="shared" si="8"/>
        <v>107.28932845348599</v>
      </c>
      <c r="K146" s="26">
        <f t="shared" si="9"/>
        <v>2.4910454714066868</v>
      </c>
      <c r="L146" s="26" t="str">
        <f t="shared" si="10"/>
        <v>ОДНОРОДНЫЕ</v>
      </c>
      <c r="M146" s="25">
        <f t="shared" si="11"/>
        <v>43070</v>
      </c>
    </row>
    <row r="147" spans="1:15" x14ac:dyDescent="0.25">
      <c r="A147" s="13">
        <v>127</v>
      </c>
      <c r="B147" s="49" t="s">
        <v>157</v>
      </c>
      <c r="C147" s="32" t="s">
        <v>28</v>
      </c>
      <c r="D147" s="33">
        <v>5</v>
      </c>
      <c r="E147" s="28">
        <v>209</v>
      </c>
      <c r="F147" s="14">
        <v>219</v>
      </c>
      <c r="G147" s="21">
        <v>213</v>
      </c>
      <c r="H147" s="25">
        <f t="shared" si="6"/>
        <v>213.66666666666666</v>
      </c>
      <c r="I147" s="26">
        <f t="shared" si="7"/>
        <v>3</v>
      </c>
      <c r="J147" s="26">
        <f t="shared" si="8"/>
        <v>5.0332229568471663</v>
      </c>
      <c r="K147" s="26">
        <f t="shared" si="9"/>
        <v>2.3556425695072543</v>
      </c>
      <c r="L147" s="26" t="str">
        <f t="shared" si="10"/>
        <v>ОДНОРОДНЫЕ</v>
      </c>
      <c r="M147" s="25">
        <f t="shared" si="11"/>
        <v>1068.3333333333333</v>
      </c>
    </row>
    <row r="148" spans="1:15" ht="45" x14ac:dyDescent="0.25">
      <c r="A148" s="13">
        <v>128</v>
      </c>
      <c r="B148" s="49" t="s">
        <v>158</v>
      </c>
      <c r="C148" s="32" t="s">
        <v>28</v>
      </c>
      <c r="D148" s="33">
        <v>10</v>
      </c>
      <c r="E148" s="28">
        <v>14500</v>
      </c>
      <c r="F148" s="14">
        <v>16000</v>
      </c>
      <c r="G148" s="21">
        <v>15500</v>
      </c>
      <c r="H148" s="25">
        <f t="shared" si="6"/>
        <v>15333.333333333334</v>
      </c>
      <c r="I148" s="26">
        <f t="shared" si="7"/>
        <v>3</v>
      </c>
      <c r="J148" s="26">
        <f t="shared" si="8"/>
        <v>763.76261582597328</v>
      </c>
      <c r="K148" s="26">
        <f t="shared" si="9"/>
        <v>4.9810605379954778</v>
      </c>
      <c r="L148" s="26" t="str">
        <f t="shared" si="10"/>
        <v>ОДНОРОДНЫЕ</v>
      </c>
      <c r="M148" s="25">
        <f t="shared" si="11"/>
        <v>153333.33333333334</v>
      </c>
    </row>
    <row r="149" spans="1:15" x14ac:dyDescent="0.25">
      <c r="A149" s="20"/>
      <c r="B149" s="15"/>
      <c r="C149" s="16"/>
      <c r="D149" s="17"/>
      <c r="E149" s="23">
        <f>SUMPRODUCT($D$21:$D$148,E21:E148)</f>
        <v>1930272</v>
      </c>
      <c r="F149" s="21">
        <f>SUMPRODUCT($D$21:$D$148,F21:F148)</f>
        <v>2035482</v>
      </c>
      <c r="G149" s="21">
        <f>SUMPRODUCT($D$21:$D$148,G21:G148)</f>
        <v>1976052</v>
      </c>
      <c r="H149" s="9"/>
      <c r="I149" s="10"/>
      <c r="J149" s="10"/>
      <c r="K149" s="10"/>
      <c r="L149" s="10"/>
      <c r="M149" s="12">
        <f>SUM(M21:M148)</f>
        <v>1980601.9999999998</v>
      </c>
    </row>
    <row r="150" spans="1:15" x14ac:dyDescent="0.25">
      <c r="A150" s="7"/>
      <c r="B150" s="7"/>
      <c r="C150" s="7"/>
      <c r="D150" s="7"/>
      <c r="E150" s="3"/>
      <c r="F150" s="3"/>
      <c r="G150" s="3"/>
      <c r="H150" s="3"/>
      <c r="I150" s="7"/>
      <c r="J150" s="7"/>
      <c r="K150" s="7"/>
      <c r="L150" s="7"/>
      <c r="M150" s="3"/>
    </row>
    <row r="151" spans="1:15" s="7" customFormat="1" ht="33.6" customHeight="1" x14ac:dyDescent="0.25">
      <c r="A151" s="42" t="s">
        <v>23</v>
      </c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</row>
    <row r="152" spans="1:15" s="7" customFormat="1" ht="21.75" customHeight="1" x14ac:dyDescent="0.25">
      <c r="A152" s="40" t="s">
        <v>22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</row>
    <row r="153" spans="1:15" s="7" customFormat="1" ht="15" customHeight="1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</row>
    <row r="154" spans="1:15" s="19" customFormat="1" ht="32.25" customHeight="1" x14ac:dyDescent="0.25">
      <c r="A154" s="38" t="s">
        <v>35</v>
      </c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18"/>
      <c r="O154" s="18"/>
    </row>
  </sheetData>
  <mergeCells count="18">
    <mergeCell ref="L19:L20"/>
    <mergeCell ref="A19:A20"/>
    <mergeCell ref="G4:M4"/>
    <mergeCell ref="B19:B20"/>
    <mergeCell ref="C19:D19"/>
    <mergeCell ref="A154:M154"/>
    <mergeCell ref="A153:M153"/>
    <mergeCell ref="J13:K13"/>
    <mergeCell ref="B15:L15"/>
    <mergeCell ref="A151:M151"/>
    <mergeCell ref="A152:M152"/>
    <mergeCell ref="M19:M20"/>
    <mergeCell ref="A18:B18"/>
    <mergeCell ref="C18:D18"/>
    <mergeCell ref="H19:H20"/>
    <mergeCell ref="I19:I20"/>
    <mergeCell ref="J19:J20"/>
    <mergeCell ref="K19:K20"/>
  </mergeCells>
  <conditionalFormatting sqref="L21:L149">
    <cfRule type="containsText" dxfId="5" priority="10" operator="containsText" text="НЕ">
      <formula>NOT(ISERROR(SEARCH("НЕ",L21)))</formula>
    </cfRule>
    <cfRule type="containsText" dxfId="4" priority="11" operator="containsText" text="ОДНОРОДНЫЕ">
      <formula>NOT(ISERROR(SEARCH("ОДНОРОДНЫЕ",L21)))</formula>
    </cfRule>
    <cfRule type="containsText" dxfId="3" priority="12" operator="containsText" text="НЕОДНОРОДНЫЕ">
      <formula>NOT(ISERROR(SEARCH("НЕОДНОРОДНЫЕ",L21)))</formula>
    </cfRule>
  </conditionalFormatting>
  <conditionalFormatting sqref="L21:L149">
    <cfRule type="containsText" dxfId="2" priority="7" operator="containsText" text="НЕОДНОРОДНЫЕ">
      <formula>NOT(ISERROR(SEARCH("НЕОДНОРОДНЫЕ",L21)))</formula>
    </cfRule>
    <cfRule type="containsText" dxfId="1" priority="8" operator="containsText" text="ОДНОРОДНЫЕ">
      <formula>NOT(ISERROR(SEARCH("ОДНОРОДНЫЕ",L21)))</formula>
    </cfRule>
    <cfRule type="containsText" dxfId="0" priority="9" operator="containsText" text="НЕОДНОРОДНЫЕ">
      <formula>NOT(ISERROR(SEARCH("НЕОДНОРОДНЫЕ",L21)))</formula>
    </cfRule>
  </conditionalFormatting>
  <pageMargins left="0.31496062992125984" right="0.19685039370078741" top="0.35433070866141736" bottom="0.35433070866141736" header="0.11811023622047245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2023-02-03T04:02:36Z</dcterms:modified>
</cp:coreProperties>
</file>