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O22" s="1"/>
  <c r="K22"/>
  <c r="L22"/>
  <c r="M22" l="1"/>
  <c r="N22" s="1"/>
  <c r="K21"/>
  <c r="L21"/>
  <c r="J21"/>
  <c r="O21" s="1"/>
  <c r="M21" l="1"/>
  <c r="N2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<sst xmlns="http://schemas.openxmlformats.org/spreadsheetml/2006/main" count="43" uniqueCount="39">
  <si>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</si>
  <si>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</si>
  <si>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</si>
  <si>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</si>
  <si>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</si>
  <si>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</si>
  <si>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</si>
  <si>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</si>
  <si>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</si>
  <si>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</si>
  <si>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</si>
  <si>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</si>
  <si>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</si>
  <si>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</si>
  <si>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</si>
  <si>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</si>
  <si>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</si>
  <si>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</si>
  <si>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</si>
  <si>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</si>
  <si>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</si>
  <si>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</si>
  <si>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</si>
  <si>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</si>
  <si>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</si>
  <si>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</t>
  </si>
  <si>
    <t>ИТОГО:</t>
  </si>
  <si>
    <t>к Извещению о проведении закупки</t>
  </si>
  <si>
    <t>могут являться только субъекты малого и среднего предпринимательства</t>
  </si>
  <si>
    <t>на поставку медицинских расходных материалов (катетер (стент) урологический)</t>
  </si>
  <si>
    <t>путем запроса котировок в электронной форме, участниками которого</t>
  </si>
  <si>
    <t xml:space="preserve">Приложение № 4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</si>
  <si>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</si>
  <si>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катетер стент КСУ № 6</t>
  </si>
  <si>
    <t>КП вх.514-02/23 от 02.02.2023</t>
  </si>
  <si>
    <t>КП вх.515-02/23 от 02.02.2023</t>
  </si>
  <si>
    <t>КП вх.516-02/23 от 02.02.2023</t>
  </si>
  <si>
    <t>Исходя из имеющегося у Заказчика объёма финансового обеспечения для осуществления закупки НМЦД устанавливается в размере 305 000,00 (Триста пять тысяч)  рублей.</t>
  </si>
  <si>
    <t>№ 035-23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</si>
</sst>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zoomScale="85" zoomScaleNormal="85" zoomScalePageLayoutView="70" workbookViewId="0">
      <selection activeCell="O8" sqref="O8"/>
    </sheetView>
  </sheetViews>
  <sheetFormatPr defaultColWidth="9.140625" defaultRowHeight="15"/>
  <cols>
    <col min="1" max="1" width="9.140625" style="2"/>
    <col min="2" max="2" width="27.28515625" style="2" customWidth="1"/>
    <col min="3" max="3" width="9.140625" style="2"/>
    <col min="4" max="4" width="9.140625" style="23"/>
    <col min="5" max="5" width="14.2851562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4.28515625" style="2" customWidth="1"/>
    <col min="15" max="15" width="13.28515625" style="3" customWidth="1"/>
    <col min="16" max="16384" width="9.140625" style="1"/>
  </cols>
  <sheetData>
    <row r="1" spans="1:15">
      <c r="O1" s="27" t="s">
        <v>31</v>
      </c>
    </row>
    <row r="2" spans="1:15">
      <c r="A2" s="18"/>
      <c r="B2" s="18"/>
      <c r="C2" s="18"/>
      <c r="K2" s="18"/>
      <c r="L2" s="18"/>
      <c r="M2" s="18"/>
      <c r="N2" s="18"/>
      <c r="O2" s="27" t="s">
        <v>27</v>
      </c>
    </row>
    <row r="3" spans="1:15">
      <c r="A3" s="18"/>
      <c r="B3" s="18"/>
      <c r="C3" s="18"/>
      <c r="K3" s="18"/>
      <c r="L3" s="18"/>
      <c r="M3" s="18"/>
      <c r="N3" s="18"/>
      <c r="O3" s="27" t="s">
        <v>29</v>
      </c>
    </row>
    <row r="4" spans="1:15">
      <c r="A4" s="26"/>
      <c r="B4" s="26"/>
      <c r="C4" s="26"/>
      <c r="D4" s="26"/>
      <c r="K4" s="26"/>
      <c r="L4" s="26"/>
      <c r="M4" s="26"/>
      <c r="N4" s="26"/>
      <c r="O4" s="27" t="s">
        <v>30</v>
      </c>
    </row>
    <row r="5" spans="1:15">
      <c r="A5" s="26"/>
      <c r="B5" s="26"/>
      <c r="C5" s="26"/>
      <c r="D5" s="26"/>
      <c r="K5" s="26"/>
      <c r="L5" s="26"/>
      <c r="M5" s="26"/>
      <c r="N5" s="26"/>
      <c r="O5" s="27" t="s">
        <v>28</v>
      </c>
    </row>
    <row r="6" spans="1:15">
      <c r="A6" s="18"/>
      <c r="B6" s="18"/>
      <c r="C6" s="18"/>
      <c r="K6" s="18"/>
      <c r="L6" s="18"/>
      <c r="M6" s="18"/>
      <c r="N6" s="18"/>
      <c r="O6" s="28" t="s">
        <v>38</v>
      </c>
    </row>
    <row r="7" spans="1:15">
      <c r="A7" s="18"/>
      <c r="B7" s="18"/>
      <c r="C7" s="18"/>
      <c r="K7" s="18"/>
      <c r="L7" s="18"/>
      <c r="M7" s="18"/>
      <c r="N7" s="18"/>
    </row>
    <row r="8" spans="1:15">
      <c r="A8" s="18"/>
      <c r="B8" s="18"/>
      <c r="C8" s="18"/>
      <c r="K8" s="18"/>
      <c r="L8" s="18"/>
      <c r="M8" s="18"/>
      <c r="N8" s="18"/>
    </row>
    <row r="9" spans="1:15" s="10" customFormat="1">
      <c r="A9" s="8"/>
      <c r="B9" s="8"/>
      <c r="C9" s="8"/>
      <c r="D9" s="8"/>
      <c r="E9" s="9"/>
      <c r="F9" s="9"/>
      <c r="G9" s="9"/>
      <c r="H9" s="9"/>
      <c r="I9" s="9"/>
      <c r="J9" s="9"/>
      <c r="K9" s="8"/>
      <c r="L9" s="8"/>
      <c r="M9" s="8"/>
      <c r="N9" s="8"/>
      <c r="O9" s="11" t="s">
        <v>16</v>
      </c>
    </row>
    <row r="10" spans="1:15" s="10" customFormat="1">
      <c r="A10" s="8"/>
      <c r="B10" s="8"/>
      <c r="C10" s="8"/>
      <c r="D10" s="8"/>
      <c r="E10" s="9"/>
      <c r="F10" s="9"/>
      <c r="G10" s="9"/>
      <c r="H10" s="9"/>
      <c r="I10" s="9"/>
      <c r="J10" s="9"/>
      <c r="K10" s="8"/>
      <c r="L10" s="8"/>
      <c r="M10" s="8"/>
      <c r="N10" s="8"/>
      <c r="O10" s="12" t="s">
        <v>21</v>
      </c>
    </row>
    <row r="11" spans="1:15" s="10" customFormat="1">
      <c r="A11" s="8"/>
      <c r="B11" s="8"/>
      <c r="C11" s="8"/>
      <c r="D11" s="8"/>
      <c r="E11" s="9"/>
      <c r="F11" s="9"/>
      <c r="G11" s="9"/>
      <c r="H11" s="9"/>
      <c r="I11" s="9"/>
      <c r="J11" s="9"/>
      <c r="K11" s="8"/>
      <c r="L11" s="8"/>
      <c r="M11" s="8"/>
      <c r="N11" s="8"/>
      <c r="O11" s="12" t="s">
        <v>17</v>
      </c>
    </row>
    <row r="12" spans="1:15" s="10" customFormat="1">
      <c r="A12" s="8"/>
      <c r="B12" s="8"/>
      <c r="C12" s="8"/>
      <c r="D12" s="8"/>
      <c r="E12" s="9"/>
      <c r="F12" s="9"/>
      <c r="G12" s="9"/>
      <c r="H12" s="9"/>
      <c r="I12" s="9"/>
      <c r="J12" s="9"/>
      <c r="K12" s="8"/>
      <c r="L12" s="8"/>
      <c r="M12" s="8"/>
      <c r="N12" s="8"/>
      <c r="O12" s="9"/>
    </row>
    <row r="13" spans="1:15" s="10" customFormat="1" ht="28.9" customHeight="1">
      <c r="A13" s="8"/>
      <c r="B13" s="8"/>
      <c r="C13" s="8"/>
      <c r="D13" s="8"/>
      <c r="E13" s="9"/>
      <c r="F13" s="9"/>
      <c r="G13" s="9"/>
      <c r="H13" s="9"/>
      <c r="I13" s="9"/>
      <c r="J13" s="9"/>
      <c r="K13" s="8"/>
      <c r="L13" s="31" t="s">
        <v>20</v>
      </c>
      <c r="M13" s="31"/>
      <c r="N13" s="8"/>
      <c r="O13" s="4" t="s">
        <v>18</v>
      </c>
    </row>
    <row r="14" spans="1:15" ht="18.75">
      <c r="O14" s="5"/>
    </row>
    <row r="15" spans="1:15" ht="18.75">
      <c r="B15" s="32" t="s">
        <v>19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"/>
    </row>
    <row r="18" spans="1:15" s="8" customFormat="1" ht="42.6" customHeight="1">
      <c r="A18" s="35" t="s">
        <v>14</v>
      </c>
      <c r="B18" s="36"/>
      <c r="C18" s="37">
        <v>305000</v>
      </c>
      <c r="D18" s="36"/>
      <c r="E18" s="15" t="s">
        <v>34</v>
      </c>
      <c r="F18" s="15" t="s">
        <v>35</v>
      </c>
      <c r="G18" s="15" t="s">
        <v>36</v>
      </c>
      <c r="H18" s="15"/>
      <c r="I18" s="15"/>
      <c r="J18" s="6"/>
      <c r="K18" s="7"/>
      <c r="L18" s="7"/>
      <c r="M18" s="7"/>
      <c r="N18" s="7"/>
      <c r="O18" s="6"/>
    </row>
    <row r="19" spans="1:15" s="8" customFormat="1" ht="30" customHeight="1">
      <c r="A19" s="40" t="s">
        <v>0</v>
      </c>
      <c r="B19" s="40" t="s">
        <v>1</v>
      </c>
      <c r="C19" s="40" t="s">
        <v>2</v>
      </c>
      <c r="D19" s="40"/>
      <c r="E19" s="6" t="s">
        <v>5</v>
      </c>
      <c r="F19" s="6" t="s">
        <v>7</v>
      </c>
      <c r="G19" s="14" t="s">
        <v>8</v>
      </c>
      <c r="H19" s="13" t="s">
        <v>22</v>
      </c>
      <c r="I19" s="13" t="s">
        <v>23</v>
      </c>
      <c r="J19" s="38" t="s">
        <v>15</v>
      </c>
      <c r="K19" s="40" t="s">
        <v>11</v>
      </c>
      <c r="L19" s="40" t="s">
        <v>12</v>
      </c>
      <c r="M19" s="40" t="s">
        <v>13</v>
      </c>
      <c r="N19" s="40" t="s">
        <v>9</v>
      </c>
      <c r="O19" s="34" t="s">
        <v>10</v>
      </c>
    </row>
    <row r="20" spans="1:15" s="8" customFormat="1" ht="30">
      <c r="A20" s="40"/>
      <c r="B20" s="40"/>
      <c r="C20" s="7" t="s">
        <v>3</v>
      </c>
      <c r="D20" s="22" t="s">
        <v>4</v>
      </c>
      <c r="E20" s="6" t="s">
        <v>6</v>
      </c>
      <c r="F20" s="6" t="s">
        <v>6</v>
      </c>
      <c r="G20" s="14" t="s">
        <v>6</v>
      </c>
      <c r="H20" s="14" t="s">
        <v>6</v>
      </c>
      <c r="I20" s="6" t="s">
        <v>6</v>
      </c>
      <c r="J20" s="39"/>
      <c r="K20" s="40"/>
      <c r="L20" s="40"/>
      <c r="M20" s="40"/>
      <c r="N20" s="40"/>
      <c r="O20" s="34"/>
    </row>
    <row r="21" spans="1:15" s="8" customFormat="1" ht="22.15" customHeight="1">
      <c r="A21" s="25">
        <v>1</v>
      </c>
      <c r="B21" s="20" t="s">
        <v>33</v>
      </c>
      <c r="C21" s="20" t="s">
        <v>25</v>
      </c>
      <c r="D21" s="21">
        <v>50</v>
      </c>
      <c r="E21" s="19">
        <v>6100</v>
      </c>
      <c r="F21" s="19">
        <v>6250</v>
      </c>
      <c r="G21" s="19">
        <v>6300</v>
      </c>
      <c r="H21" s="24"/>
      <c r="I21" s="16"/>
      <c r="J21" s="16">
        <f t="shared" ref="J21" si="0">AVERAGE(E21:I21)</f>
        <v>6216.666666666667</v>
      </c>
      <c r="K21" s="17">
        <f t="shared" ref="K21" si="1">COUNT(E21:I21)</f>
        <v>3</v>
      </c>
      <c r="L21" s="17">
        <f t="shared" ref="L21" si="2">STDEV(E21:I21)</f>
        <v>104.08329997331856</v>
      </c>
      <c r="M21" s="17">
        <f t="shared" ref="M21" si="3">L21/J21*100</f>
        <v>1.674262197962229</v>
      </c>
      <c r="N21" s="17" t="str">
        <f t="shared" ref="N21" si="4">IF(M21&lt;33,"ОДНОРОДНЫЕ","НЕОДНОРОДНЫЕ")</f>
        <v>ОДНОРОДНЫЕ</v>
      </c>
      <c r="O21" s="16">
        <f t="shared" ref="O21" si="5">D21*J21</f>
        <v>310833.33333333337</v>
      </c>
    </row>
    <row r="22" spans="1:15" s="8" customFormat="1" ht="18" customHeight="1">
      <c r="A22" s="25">
        <v>3</v>
      </c>
      <c r="B22" s="20" t="s">
        <v>26</v>
      </c>
      <c r="C22" s="20"/>
      <c r="D22" s="21"/>
      <c r="E22" s="24"/>
      <c r="F22" s="24"/>
      <c r="G22" s="24"/>
      <c r="H22" s="24"/>
      <c r="I22" s="24"/>
      <c r="J22" s="24" t="e">
        <f t="shared" ref="J22" si="6">AVERAGE(E22:I22)</f>
        <v>#DIV/0!</v>
      </c>
      <c r="K22" s="22">
        <f t="shared" ref="K22" si="7">COUNT(E22:I22)</f>
        <v>0</v>
      </c>
      <c r="L22" s="22" t="e">
        <f t="shared" ref="L22" si="8">STDEV(E22:I22)</f>
        <v>#DIV/0!</v>
      </c>
      <c r="M22" s="22" t="e">
        <f t="shared" ref="M22" si="9">L22/J22*100</f>
        <v>#DIV/0!</v>
      </c>
      <c r="N22" s="22" t="e">
        <f t="shared" ref="N22" si="10">IF(M22&lt;33,"ОДНОРОДНЫЕ","НЕОДНОРОДНЫЕ")</f>
        <v>#DIV/0!</v>
      </c>
      <c r="O22" s="24" t="e">
        <f t="shared" ref="O22" si="11">D22*J22</f>
        <v>#DIV/0!</v>
      </c>
    </row>
    <row r="23" spans="1:15" s="10" customFormat="1">
      <c r="A23" s="8"/>
      <c r="B23" s="8"/>
      <c r="C23" s="8"/>
      <c r="D23" s="8"/>
      <c r="E23" s="9"/>
      <c r="F23" s="9"/>
      <c r="G23" s="9"/>
      <c r="H23" s="9"/>
      <c r="I23" s="9"/>
      <c r="J23" s="9"/>
      <c r="K23" s="8"/>
      <c r="L23" s="8"/>
      <c r="M23" s="8"/>
      <c r="N23" s="8"/>
      <c r="O23" s="9"/>
    </row>
    <row r="24" spans="1:15" s="10" customFormat="1">
      <c r="A24" s="8"/>
      <c r="B24" s="8"/>
      <c r="C24" s="8"/>
      <c r="D24" s="8"/>
      <c r="E24" s="9"/>
      <c r="F24" s="9"/>
      <c r="G24" s="9"/>
      <c r="H24" s="9"/>
      <c r="I24" s="9"/>
      <c r="J24" s="9"/>
      <c r="K24" s="8"/>
      <c r="L24" s="8"/>
      <c r="M24" s="8"/>
      <c r="N24" s="8"/>
      <c r="O24" s="9"/>
    </row>
    <row r="25" spans="1:15" s="29" customFormat="1" ht="31.15" customHeight="1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s="29" customFormat="1" ht="33.6" customHeight="1">
      <c r="A26" s="33" t="s">
        <v>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s="29" customFormat="1" ht="30" customHeight="1">
      <c r="A27" s="30" t="s">
        <v>37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10" customForma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</sheetData>
  <mergeCells count="17">
    <mergeCell ref="A26:O26"/>
    <mergeCell ref="A27:O27"/>
    <mergeCell ref="L13:M13"/>
    <mergeCell ref="B15:N15"/>
    <mergeCell ref="A28:O28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  <mergeCell ref="A25:O25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2023-02-02T13:42:20Z</dcterms:modified>
</cp:coreProperties>
</file>