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<sst xmlns="http://schemas.openxmlformats.org/spreadsheetml/2006/main" count="72" uniqueCount="41">
  <si>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</si>
  <si>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</si>
  <si>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</si>
  <si>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</si>
  <si>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</si>
  <si>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</si>
  <si>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</si>
  <si>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</si>
  <si>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</si>
  <si>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</si>
  <si>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</si>
  <si>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</si>
  <si>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</si>
  <si>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</si>
  <si>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</si>
  <si>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</si>
  <si>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</si>
  <si>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</si>
  <si>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</si>
  <si>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</si>
  <si>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</si>
  <si>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</si>
  <si>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</si>
  <si>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</si>
  <si>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</si>
  <si>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</si>
  <si>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</si>
  <si>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 xml:space="preserve">                       на препараты, влияющие на кроветворение  и кровь  21.20.10.130</t>
  </si>
  <si>
    <t>шт.</t>
  </si>
  <si>
    <t xml:space="preserve">Апиксабан  таблетки п/о 5 мг  №60
</t>
  </si>
  <si>
    <t xml:space="preserve">Ривароксабан  таблетки п/о 20 мг №1
</t>
  </si>
  <si>
    <t>Натрия гидрокарбонат р-р для инфузий  4% 200мл-  бутылки (флаконы) №1</t>
  </si>
  <si>
    <t>Железа сульфат+Аскорбиновая кислота таблетки п/о 100мг+60мг №1</t>
  </si>
  <si>
    <t xml:space="preserve">Этамзилат р-р для в/в и в/м введения 125 мг/мл 2 мл- ампулы №10
</t>
  </si>
  <si>
    <t>ФармКомандир/Катрен</t>
  </si>
  <si>
    <t>ФармКомандир/Экс-Мар</t>
  </si>
  <si>
    <t>КП вх.1326-03/23 от 28.03.2023</t>
  </si>
  <si>
    <t>ФармКомандир/ФК Триумф</t>
  </si>
  <si>
    <t>ФармКомандир/Протек</t>
  </si>
  <si>
    <t>ФармКомандир/ИООСАБ</t>
  </si>
  <si>
    <t>КП вх.1325-03/23 от 28.03.2023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</si>
</sst>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3" fillId="0" borderId="0" xfId="0" applyNumberFormat="1" applyFont="1" applyFill="1" applyAlignment="1">
      <alignment horizontal="center" vertical="center" wrapText="1"/>
    </xf>
    <xf numFmtId="164" fontId="4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indent="15"/>
    </xf>
    <xf numFmtId="0" fontId="45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85" zoomScaleNormal="85" zoomScalePageLayoutView="70" workbookViewId="0" topLeftCell="A1">
      <selection activeCell="A2" sqref="A2:Q42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7109375" style="3" customWidth="1"/>
    <col min="6" max="6" width="14.28125" style="3" customWidth="1"/>
    <col min="7" max="7" width="15.140625" style="3" customWidth="1"/>
    <col min="8" max="8" width="12.28125" style="3" customWidth="1"/>
    <col min="9" max="9" width="13.140625" style="3" customWidth="1"/>
    <col min="10" max="10" width="13.421875" style="3" customWidth="1"/>
    <col min="11" max="11" width="11.7109375" style="3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6" ht="15">
      <c r="A1" s="18"/>
      <c r="B1" s="18"/>
      <c r="C1" s="18"/>
      <c r="D1" s="18"/>
      <c r="M1" s="18"/>
      <c r="N1" s="18"/>
      <c r="O1" s="18"/>
      <c r="P1" s="18"/>
    </row>
    <row r="2" spans="1:16" ht="15">
      <c r="A2" s="18"/>
      <c r="B2" s="18"/>
      <c r="C2" s="18"/>
      <c r="D2" s="18"/>
      <c r="M2" s="18"/>
      <c r="N2" s="18"/>
      <c r="O2" s="18"/>
      <c r="P2" s="18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37" t="s">
        <v>20</v>
      </c>
      <c r="O7" s="37"/>
      <c r="P7" s="8"/>
      <c r="Q7" s="4" t="s">
        <v>18</v>
      </c>
    </row>
    <row r="8" ht="18.75">
      <c r="Q8" s="5"/>
    </row>
    <row r="9" spans="2:17" ht="18.75"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5"/>
    </row>
    <row r="10" spans="2:16" ht="15.75">
      <c r="B10" s="24"/>
      <c r="C10" s="24"/>
      <c r="D10" s="39" t="s">
        <v>27</v>
      </c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4"/>
      <c r="P10" s="24"/>
    </row>
    <row r="12" spans="1:17" s="8" customFormat="1" ht="46.5" customHeight="1">
      <c r="A12" s="41" t="s">
        <v>14</v>
      </c>
      <c r="B12" s="42"/>
      <c r="C12" s="43">
        <f>SUMIF(Q15:Q19,"&gt;0")</f>
        <v>343041.505</v>
      </c>
      <c r="D12" s="42"/>
      <c r="E12" s="15" t="s">
        <v>36</v>
      </c>
      <c r="F12" s="15" t="s">
        <v>40</v>
      </c>
      <c r="G12" s="46" t="s">
        <v>37</v>
      </c>
      <c r="H12" s="46" t="s">
        <v>34</v>
      </c>
      <c r="I12" s="46" t="s">
        <v>35</v>
      </c>
      <c r="J12" s="46" t="s">
        <v>38</v>
      </c>
      <c r="K12" s="46" t="s">
        <v>39</v>
      </c>
      <c r="L12" s="6"/>
      <c r="M12" s="7"/>
      <c r="N12" s="7"/>
      <c r="O12" s="7"/>
      <c r="P12" s="7"/>
      <c r="Q12" s="6"/>
    </row>
    <row r="13" spans="1:17" s="8" customFormat="1" ht="30" customHeight="1">
      <c r="A13" s="36" t="s">
        <v>0</v>
      </c>
      <c r="B13" s="36" t="s">
        <v>1</v>
      </c>
      <c r="C13" s="36" t="s">
        <v>2</v>
      </c>
      <c r="D13" s="36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44" t="s">
        <v>15</v>
      </c>
      <c r="M13" s="36" t="s">
        <v>11</v>
      </c>
      <c r="N13" s="36" t="s">
        <v>12</v>
      </c>
      <c r="O13" s="36" t="s">
        <v>13</v>
      </c>
      <c r="P13" s="36" t="s">
        <v>9</v>
      </c>
      <c r="Q13" s="40" t="s">
        <v>10</v>
      </c>
    </row>
    <row r="14" spans="1:17" s="8" customFormat="1" ht="30">
      <c r="A14" s="36"/>
      <c r="B14" s="36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27" t="s">
        <v>6</v>
      </c>
      <c r="J14" s="27" t="s">
        <v>6</v>
      </c>
      <c r="K14" s="6" t="s">
        <v>6</v>
      </c>
      <c r="L14" s="45"/>
      <c r="M14" s="36"/>
      <c r="N14" s="36"/>
      <c r="O14" s="36"/>
      <c r="P14" s="36"/>
      <c r="Q14" s="40"/>
    </row>
    <row r="15" spans="1:17" s="8" customFormat="1" ht="42.75" customHeight="1">
      <c r="A15" s="17">
        <v>1</v>
      </c>
      <c r="B15" s="19" t="s">
        <v>30</v>
      </c>
      <c r="C15" s="19" t="s">
        <v>28</v>
      </c>
      <c r="D15" s="19">
        <v>700</v>
      </c>
      <c r="E15" s="13">
        <v>127.17</v>
      </c>
      <c r="F15" s="13">
        <v>120.131</v>
      </c>
      <c r="G15" s="13">
        <v>111.887</v>
      </c>
      <c r="H15" s="13">
        <v>116.046</v>
      </c>
      <c r="I15" s="13"/>
      <c r="J15" s="13">
        <v>103.843</v>
      </c>
      <c r="K15" s="13"/>
      <c r="L15" s="16">
        <f aca="true" t="shared" si="0" ref="L15:L34">AVERAGE(E15:K15)</f>
        <v>115.8154</v>
      </c>
      <c r="M15" s="17">
        <f aca="true" t="shared" si="1" ref="M15:M34">COUNT(E15:K15)</f>
        <v>5</v>
      </c>
      <c r="N15" s="17">
        <f aca="true" t="shared" si="2" ref="N15:N34">STDEV(E15:K15)</f>
        <v>8.751788520068438</v>
      </c>
      <c r="O15" s="17">
        <f aca="true" t="shared" si="3" ref="O15:O34">N15/L15*100</f>
        <v>7.55667080549602</v>
      </c>
      <c r="P15" s="17" t="str">
        <f aca="true" t="shared" si="4" ref="P15:P34">IF(O15&lt;33,"ОДНОРОДНЫЕ","НЕОДНОРОДНЫЕ")</f>
        <v>ОДНОРОДНЫЕ</v>
      </c>
      <c r="Q15" s="16">
        <f aca="true" t="shared" si="5" ref="Q15:Q34">D15*L15</f>
        <v>81070.78</v>
      </c>
    </row>
    <row r="16" spans="1:17" s="8" customFormat="1" ht="41.25" customHeight="1">
      <c r="A16" s="17">
        <v>2</v>
      </c>
      <c r="B16" s="19" t="s">
        <v>29</v>
      </c>
      <c r="C16" s="19" t="s">
        <v>24</v>
      </c>
      <c r="D16" s="19">
        <v>50</v>
      </c>
      <c r="E16" s="13">
        <v>2573</v>
      </c>
      <c r="F16" s="13">
        <v>2573.1</v>
      </c>
      <c r="G16" s="13">
        <v>2435</v>
      </c>
      <c r="H16" s="13">
        <v>2567.53</v>
      </c>
      <c r="I16" s="13"/>
      <c r="J16" s="13">
        <v>2352.46</v>
      </c>
      <c r="K16" s="13"/>
      <c r="L16" s="31">
        <f t="shared" si="0"/>
        <v>2500.218</v>
      </c>
      <c r="M16" s="32">
        <f t="shared" si="1"/>
        <v>5</v>
      </c>
      <c r="N16" s="32">
        <f t="shared" si="2"/>
        <v>101.52059505341144</v>
      </c>
      <c r="O16" s="32">
        <f t="shared" si="3"/>
        <v>4.060469729176074</v>
      </c>
      <c r="P16" s="32" t="str">
        <f t="shared" si="4"/>
        <v>ОДНОРОДНЫЕ</v>
      </c>
      <c r="Q16" s="31">
        <f t="shared" si="5"/>
        <v>125010.9</v>
      </c>
    </row>
    <row r="17" spans="1:17" s="8" customFormat="1" ht="49.5" customHeight="1">
      <c r="A17" s="21">
        <v>3</v>
      </c>
      <c r="B17" s="19" t="s">
        <v>31</v>
      </c>
      <c r="C17" s="19" t="s">
        <v>28</v>
      </c>
      <c r="D17" s="19">
        <v>140</v>
      </c>
      <c r="E17" s="13">
        <v>70.29</v>
      </c>
      <c r="F17" s="13">
        <v>84.147</v>
      </c>
      <c r="G17" s="13"/>
      <c r="H17" s="13">
        <v>84.147</v>
      </c>
      <c r="I17" s="13">
        <v>84.147</v>
      </c>
      <c r="J17" s="13"/>
      <c r="K17" s="13"/>
      <c r="L17" s="31">
        <f t="shared" si="0"/>
        <v>80.68275</v>
      </c>
      <c r="M17" s="32">
        <f t="shared" si="1"/>
        <v>4</v>
      </c>
      <c r="N17" s="32">
        <f t="shared" si="2"/>
        <v>6.928500000000132</v>
      </c>
      <c r="O17" s="32">
        <f t="shared" si="3"/>
        <v>8.58733744201844</v>
      </c>
      <c r="P17" s="32" t="str">
        <f t="shared" si="4"/>
        <v>ОДНОРОДНЫЕ</v>
      </c>
      <c r="Q17" s="31">
        <f t="shared" si="5"/>
        <v>11295.585</v>
      </c>
    </row>
    <row r="18" spans="1:17" s="8" customFormat="1" ht="64.5" customHeight="1">
      <c r="A18" s="21">
        <v>4</v>
      </c>
      <c r="B18" s="19" t="s">
        <v>32</v>
      </c>
      <c r="C18" s="19" t="s">
        <v>28</v>
      </c>
      <c r="D18" s="19">
        <v>6000</v>
      </c>
      <c r="E18" s="13">
        <v>17</v>
      </c>
      <c r="F18" s="13">
        <v>27.9</v>
      </c>
      <c r="G18" s="13">
        <v>15.411</v>
      </c>
      <c r="H18" s="13">
        <v>16.04</v>
      </c>
      <c r="I18" s="13"/>
      <c r="J18" s="13"/>
      <c r="K18" s="13">
        <v>16.843</v>
      </c>
      <c r="L18" s="31">
        <f t="shared" si="0"/>
        <v>18.6388</v>
      </c>
      <c r="M18" s="32">
        <f t="shared" si="1"/>
        <v>5</v>
      </c>
      <c r="N18" s="32">
        <f t="shared" si="2"/>
        <v>5.216628288463721</v>
      </c>
      <c r="O18" s="32">
        <f t="shared" si="3"/>
        <v>27.988005067191672</v>
      </c>
      <c r="P18" s="32" t="str">
        <f t="shared" si="4"/>
        <v>ОДНОРОДНЫЕ</v>
      </c>
      <c r="Q18" s="31">
        <f t="shared" si="5"/>
        <v>111832.8</v>
      </c>
    </row>
    <row r="19" spans="1:17" s="8" customFormat="1" ht="51" customHeight="1">
      <c r="A19" s="21">
        <v>5</v>
      </c>
      <c r="B19" s="19" t="s">
        <v>33</v>
      </c>
      <c r="C19" s="19" t="s">
        <v>24</v>
      </c>
      <c r="D19" s="19">
        <v>120</v>
      </c>
      <c r="E19" s="13">
        <v>93.85</v>
      </c>
      <c r="F19" s="13">
        <v>165.88</v>
      </c>
      <c r="G19" s="13">
        <v>97.97</v>
      </c>
      <c r="H19" s="13">
        <v>123.57</v>
      </c>
      <c r="I19" s="13"/>
      <c r="J19" s="13">
        <v>95.04</v>
      </c>
      <c r="K19" s="13"/>
      <c r="L19" s="31">
        <f t="shared" si="0"/>
        <v>115.26200000000001</v>
      </c>
      <c r="M19" s="32">
        <f t="shared" si="1"/>
        <v>5</v>
      </c>
      <c r="N19" s="32">
        <f t="shared" si="2"/>
        <v>30.812420709837117</v>
      </c>
      <c r="O19" s="32">
        <f t="shared" si="3"/>
        <v>26.732505691240053</v>
      </c>
      <c r="P19" s="32" t="str">
        <f t="shared" si="4"/>
        <v>ОДНОРОДНЫЕ</v>
      </c>
      <c r="Q19" s="31">
        <f t="shared" si="5"/>
        <v>13831.440000000002</v>
      </c>
    </row>
    <row r="20" spans="1:17" s="8" customFormat="1" ht="45" customHeight="1" hidden="1">
      <c r="A20" s="22"/>
      <c r="B20" s="19"/>
      <c r="C20" s="19" t="s">
        <v>24</v>
      </c>
      <c r="D20" s="19"/>
      <c r="E20" s="13"/>
      <c r="F20" s="13"/>
      <c r="G20" s="13"/>
      <c r="H20" s="13"/>
      <c r="I20" s="13"/>
      <c r="J20" s="13"/>
      <c r="K20" s="13"/>
      <c r="L20" s="31" t="e">
        <f t="shared" si="0"/>
        <v>#DIV/0!</v>
      </c>
      <c r="M20" s="32">
        <f t="shared" si="1"/>
        <v>0</v>
      </c>
      <c r="N20" s="32" t="e">
        <f t="shared" si="2"/>
        <v>#DIV/0!</v>
      </c>
      <c r="O20" s="32" t="e">
        <f t="shared" si="3"/>
        <v>#DIV/0!</v>
      </c>
      <c r="P20" s="32" t="e">
        <f t="shared" si="4"/>
        <v>#DIV/0!</v>
      </c>
      <c r="Q20" s="31" t="e">
        <f t="shared" si="5"/>
        <v>#DIV/0!</v>
      </c>
    </row>
    <row r="21" spans="1:17" s="8" customFormat="1" ht="61.5" customHeight="1" hidden="1">
      <c r="A21" s="22"/>
      <c r="B21" s="33"/>
      <c r="C21" s="19" t="s">
        <v>24</v>
      </c>
      <c r="D21" s="19"/>
      <c r="E21" s="13"/>
      <c r="F21" s="13"/>
      <c r="G21" s="13"/>
      <c r="H21" s="13"/>
      <c r="I21" s="13"/>
      <c r="J21" s="13"/>
      <c r="K21" s="13"/>
      <c r="L21" s="31" t="e">
        <f t="shared" si="0"/>
        <v>#DIV/0!</v>
      </c>
      <c r="M21" s="32">
        <f t="shared" si="1"/>
        <v>0</v>
      </c>
      <c r="N21" s="32" t="e">
        <f t="shared" si="2"/>
        <v>#DIV/0!</v>
      </c>
      <c r="O21" s="32" t="e">
        <f t="shared" si="3"/>
        <v>#DIV/0!</v>
      </c>
      <c r="P21" s="32" t="e">
        <f t="shared" si="4"/>
        <v>#DIV/0!</v>
      </c>
      <c r="Q21" s="31" t="e">
        <f t="shared" si="5"/>
        <v>#DIV/0!</v>
      </c>
    </row>
    <row r="22" spans="1:17" s="10" customFormat="1" ht="69" customHeight="1" hidden="1">
      <c r="A22" s="25"/>
      <c r="B22" s="30"/>
      <c r="C22" s="28" t="s">
        <v>24</v>
      </c>
      <c r="D22" s="19"/>
      <c r="E22" s="13"/>
      <c r="F22" s="13"/>
      <c r="G22" s="13"/>
      <c r="H22" s="13"/>
      <c r="I22" s="13"/>
      <c r="J22" s="13"/>
      <c r="K22" s="13"/>
      <c r="L22" s="31" t="e">
        <f t="shared" si="0"/>
        <v>#DIV/0!</v>
      </c>
      <c r="M22" s="32">
        <f t="shared" si="1"/>
        <v>0</v>
      </c>
      <c r="N22" s="32" t="e">
        <f t="shared" si="2"/>
        <v>#DIV/0!</v>
      </c>
      <c r="O22" s="32" t="e">
        <f t="shared" si="3"/>
        <v>#DIV/0!</v>
      </c>
      <c r="P22" s="32" t="e">
        <f t="shared" si="4"/>
        <v>#DIV/0!</v>
      </c>
      <c r="Q22" s="31" t="e">
        <f t="shared" si="5"/>
        <v>#DIV/0!</v>
      </c>
    </row>
    <row r="23" spans="1:17" s="10" customFormat="1" ht="39" customHeight="1" hidden="1">
      <c r="A23" s="23"/>
      <c r="B23" s="29"/>
      <c r="C23" s="19" t="s">
        <v>28</v>
      </c>
      <c r="D23" s="19"/>
      <c r="E23" s="13"/>
      <c r="F23" s="13"/>
      <c r="G23" s="13"/>
      <c r="H23" s="13"/>
      <c r="I23" s="13"/>
      <c r="J23" s="13"/>
      <c r="K23" s="13"/>
      <c r="L23" s="31" t="e">
        <f t="shared" si="0"/>
        <v>#DIV/0!</v>
      </c>
      <c r="M23" s="32">
        <f t="shared" si="1"/>
        <v>0</v>
      </c>
      <c r="N23" s="32" t="e">
        <f t="shared" si="2"/>
        <v>#DIV/0!</v>
      </c>
      <c r="O23" s="32" t="e">
        <f t="shared" si="3"/>
        <v>#DIV/0!</v>
      </c>
      <c r="P23" s="32" t="e">
        <f t="shared" si="4"/>
        <v>#DIV/0!</v>
      </c>
      <c r="Q23" s="31" t="e">
        <f t="shared" si="5"/>
        <v>#DIV/0!</v>
      </c>
    </row>
    <row r="24" spans="1:17" s="10" customFormat="1" ht="50.25" customHeight="1" hidden="1">
      <c r="A24" s="23"/>
      <c r="B24" s="19"/>
      <c r="C24" s="19" t="s">
        <v>24</v>
      </c>
      <c r="D24" s="19"/>
      <c r="E24" s="13"/>
      <c r="F24" s="13"/>
      <c r="G24" s="13"/>
      <c r="H24" s="13"/>
      <c r="I24" s="13"/>
      <c r="J24" s="13"/>
      <c r="K24" s="13"/>
      <c r="L24" s="31" t="e">
        <f t="shared" si="0"/>
        <v>#DIV/0!</v>
      </c>
      <c r="M24" s="32">
        <f t="shared" si="1"/>
        <v>0</v>
      </c>
      <c r="N24" s="32" t="e">
        <f t="shared" si="2"/>
        <v>#DIV/0!</v>
      </c>
      <c r="O24" s="32" t="e">
        <f t="shared" si="3"/>
        <v>#DIV/0!</v>
      </c>
      <c r="P24" s="32" t="e">
        <f t="shared" si="4"/>
        <v>#DIV/0!</v>
      </c>
      <c r="Q24" s="31" t="e">
        <f t="shared" si="5"/>
        <v>#DIV/0!</v>
      </c>
    </row>
    <row r="25" spans="1:17" s="10" customFormat="1" ht="51" customHeight="1" hidden="1">
      <c r="A25" s="23"/>
      <c r="B25" s="19"/>
      <c r="C25" s="19" t="s">
        <v>28</v>
      </c>
      <c r="D25" s="19"/>
      <c r="E25" s="13"/>
      <c r="F25" s="13"/>
      <c r="G25" s="13"/>
      <c r="H25" s="13"/>
      <c r="I25" s="13"/>
      <c r="J25" s="13"/>
      <c r="K25" s="13"/>
      <c r="L25" s="31" t="e">
        <f t="shared" si="0"/>
        <v>#DIV/0!</v>
      </c>
      <c r="M25" s="32">
        <f t="shared" si="1"/>
        <v>0</v>
      </c>
      <c r="N25" s="32" t="e">
        <f t="shared" si="2"/>
        <v>#DIV/0!</v>
      </c>
      <c r="O25" s="32" t="e">
        <f t="shared" si="3"/>
        <v>#DIV/0!</v>
      </c>
      <c r="P25" s="32" t="e">
        <f t="shared" si="4"/>
        <v>#DIV/0!</v>
      </c>
      <c r="Q25" s="31" t="e">
        <f t="shared" si="5"/>
        <v>#DIV/0!</v>
      </c>
    </row>
    <row r="26" spans="1:17" s="20" customFormat="1" ht="50.25" customHeight="1" hidden="1">
      <c r="A26" s="23"/>
      <c r="B26" s="19"/>
      <c r="C26" s="19" t="s">
        <v>24</v>
      </c>
      <c r="D26" s="19"/>
      <c r="E26" s="13"/>
      <c r="F26" s="13"/>
      <c r="G26" s="13"/>
      <c r="H26" s="13"/>
      <c r="I26" s="13"/>
      <c r="J26" s="13"/>
      <c r="K26" s="13"/>
      <c r="L26" s="31" t="e">
        <f t="shared" si="0"/>
        <v>#DIV/0!</v>
      </c>
      <c r="M26" s="32">
        <f t="shared" si="1"/>
        <v>0</v>
      </c>
      <c r="N26" s="32" t="e">
        <f t="shared" si="2"/>
        <v>#DIV/0!</v>
      </c>
      <c r="O26" s="32" t="e">
        <f t="shared" si="3"/>
        <v>#DIV/0!</v>
      </c>
      <c r="P26" s="32" t="e">
        <f t="shared" si="4"/>
        <v>#DIV/0!</v>
      </c>
      <c r="Q26" s="31" t="e">
        <f t="shared" si="5"/>
        <v>#DIV/0!</v>
      </c>
    </row>
    <row r="27" spans="1:17" ht="36.75" customHeight="1" hidden="1">
      <c r="A27" s="23"/>
      <c r="B27" s="19"/>
      <c r="C27" s="19" t="s">
        <v>24</v>
      </c>
      <c r="D27" s="19"/>
      <c r="E27" s="13"/>
      <c r="F27" s="13"/>
      <c r="G27" s="13"/>
      <c r="H27" s="13"/>
      <c r="I27" s="13"/>
      <c r="J27" s="13"/>
      <c r="K27" s="13"/>
      <c r="L27" s="31" t="e">
        <f t="shared" si="0"/>
        <v>#DIV/0!</v>
      </c>
      <c r="M27" s="32">
        <f t="shared" si="1"/>
        <v>0</v>
      </c>
      <c r="N27" s="32" t="e">
        <f t="shared" si="2"/>
        <v>#DIV/0!</v>
      </c>
      <c r="O27" s="32" t="e">
        <f t="shared" si="3"/>
        <v>#DIV/0!</v>
      </c>
      <c r="P27" s="32" t="e">
        <f t="shared" si="4"/>
        <v>#DIV/0!</v>
      </c>
      <c r="Q27" s="31" t="e">
        <f t="shared" si="5"/>
        <v>#DIV/0!</v>
      </c>
    </row>
    <row r="28" spans="1:17" ht="15" hidden="1">
      <c r="A28" s="26"/>
      <c r="B28" s="19"/>
      <c r="C28" s="19" t="s">
        <v>24</v>
      </c>
      <c r="D28" s="19"/>
      <c r="E28" s="13"/>
      <c r="F28" s="13"/>
      <c r="G28" s="13"/>
      <c r="H28" s="13"/>
      <c r="I28" s="13"/>
      <c r="J28" s="13"/>
      <c r="K28" s="13"/>
      <c r="L28" s="31" t="e">
        <f t="shared" si="0"/>
        <v>#DIV/0!</v>
      </c>
      <c r="M28" s="32">
        <f t="shared" si="1"/>
        <v>0</v>
      </c>
      <c r="N28" s="32" t="e">
        <f t="shared" si="2"/>
        <v>#DIV/0!</v>
      </c>
      <c r="O28" s="32" t="e">
        <f t="shared" si="3"/>
        <v>#DIV/0!</v>
      </c>
      <c r="P28" s="32" t="e">
        <f t="shared" si="4"/>
        <v>#DIV/0!</v>
      </c>
      <c r="Q28" s="31" t="e">
        <f t="shared" si="5"/>
        <v>#DIV/0!</v>
      </c>
    </row>
    <row r="29" spans="1:17" ht="15" hidden="1">
      <c r="A29" s="26"/>
      <c r="B29" s="19"/>
      <c r="C29" s="19" t="s">
        <v>24</v>
      </c>
      <c r="D29" s="19"/>
      <c r="E29" s="13"/>
      <c r="F29" s="13"/>
      <c r="G29" s="13"/>
      <c r="H29" s="13"/>
      <c r="I29" s="13"/>
      <c r="J29" s="13"/>
      <c r="K29" s="13"/>
      <c r="L29" s="31" t="e">
        <f t="shared" si="0"/>
        <v>#DIV/0!</v>
      </c>
      <c r="M29" s="32">
        <f t="shared" si="1"/>
        <v>0</v>
      </c>
      <c r="N29" s="32" t="e">
        <f t="shared" si="2"/>
        <v>#DIV/0!</v>
      </c>
      <c r="O29" s="32" t="e">
        <f t="shared" si="3"/>
        <v>#DIV/0!</v>
      </c>
      <c r="P29" s="32" t="e">
        <f t="shared" si="4"/>
        <v>#DIV/0!</v>
      </c>
      <c r="Q29" s="31" t="e">
        <f t="shared" si="5"/>
        <v>#DIV/0!</v>
      </c>
    </row>
    <row r="30" spans="1:17" s="10" customFormat="1" ht="51" customHeight="1" hidden="1">
      <c r="A30" s="32"/>
      <c r="B30" s="29"/>
      <c r="C30" s="19" t="s">
        <v>24</v>
      </c>
      <c r="D30" s="19"/>
      <c r="E30" s="13"/>
      <c r="F30" s="13"/>
      <c r="G30" s="13"/>
      <c r="H30" s="13"/>
      <c r="I30" s="13"/>
      <c r="J30" s="13"/>
      <c r="K30" s="13"/>
      <c r="L30" s="31" t="e">
        <f t="shared" si="0"/>
        <v>#DIV/0!</v>
      </c>
      <c r="M30" s="32">
        <f t="shared" si="1"/>
        <v>0</v>
      </c>
      <c r="N30" s="32" t="e">
        <f t="shared" si="2"/>
        <v>#DIV/0!</v>
      </c>
      <c r="O30" s="32" t="e">
        <f t="shared" si="3"/>
        <v>#DIV/0!</v>
      </c>
      <c r="P30" s="32" t="e">
        <f t="shared" si="4"/>
        <v>#DIV/0!</v>
      </c>
      <c r="Q30" s="31" t="e">
        <f t="shared" si="5"/>
        <v>#DIV/0!</v>
      </c>
    </row>
    <row r="31" spans="1:17" s="10" customFormat="1" ht="76.5" customHeight="1" hidden="1">
      <c r="A31" s="32"/>
      <c r="B31" s="19"/>
      <c r="C31" s="19" t="s">
        <v>24</v>
      </c>
      <c r="D31" s="19"/>
      <c r="E31" s="13"/>
      <c r="F31" s="13"/>
      <c r="G31" s="13"/>
      <c r="H31" s="13"/>
      <c r="I31" s="13"/>
      <c r="J31" s="13"/>
      <c r="K31" s="13"/>
      <c r="L31" s="31" t="e">
        <f t="shared" si="0"/>
        <v>#DIV/0!</v>
      </c>
      <c r="M31" s="32">
        <f t="shared" si="1"/>
        <v>0</v>
      </c>
      <c r="N31" s="32" t="e">
        <f t="shared" si="2"/>
        <v>#DIV/0!</v>
      </c>
      <c r="O31" s="32" t="e">
        <f t="shared" si="3"/>
        <v>#DIV/0!</v>
      </c>
      <c r="P31" s="32" t="e">
        <f t="shared" si="4"/>
        <v>#DIV/0!</v>
      </c>
      <c r="Q31" s="31" t="e">
        <f t="shared" si="5"/>
        <v>#DIV/0!</v>
      </c>
    </row>
    <row r="32" spans="1:17" s="10" customFormat="1" ht="55.5" customHeight="1" hidden="1">
      <c r="A32" s="32"/>
      <c r="B32" s="19"/>
      <c r="C32" s="19" t="s">
        <v>24</v>
      </c>
      <c r="D32" s="19"/>
      <c r="E32" s="13"/>
      <c r="F32" s="13"/>
      <c r="G32" s="13"/>
      <c r="H32" s="13"/>
      <c r="I32" s="13"/>
      <c r="J32" s="13"/>
      <c r="K32" s="13"/>
      <c r="L32" s="31" t="e">
        <f t="shared" si="0"/>
        <v>#DIV/0!</v>
      </c>
      <c r="M32" s="32">
        <f t="shared" si="1"/>
        <v>0</v>
      </c>
      <c r="N32" s="32" t="e">
        <f t="shared" si="2"/>
        <v>#DIV/0!</v>
      </c>
      <c r="O32" s="32" t="e">
        <f t="shared" si="3"/>
        <v>#DIV/0!</v>
      </c>
      <c r="P32" s="32" t="e">
        <f t="shared" si="4"/>
        <v>#DIV/0!</v>
      </c>
      <c r="Q32" s="31" t="e">
        <f t="shared" si="5"/>
        <v>#DIV/0!</v>
      </c>
    </row>
    <row r="33" spans="1:17" s="20" customFormat="1" ht="47.25" customHeight="1" hidden="1">
      <c r="A33" s="32"/>
      <c r="B33" s="19"/>
      <c r="C33" s="19" t="s">
        <v>24</v>
      </c>
      <c r="D33" s="19"/>
      <c r="E33" s="13"/>
      <c r="F33" s="13"/>
      <c r="G33" s="13"/>
      <c r="H33" s="13"/>
      <c r="I33" s="13"/>
      <c r="J33" s="13"/>
      <c r="K33" s="13"/>
      <c r="L33" s="31" t="e">
        <f t="shared" si="0"/>
        <v>#DIV/0!</v>
      </c>
      <c r="M33" s="32">
        <f t="shared" si="1"/>
        <v>0</v>
      </c>
      <c r="N33" s="32" t="e">
        <f t="shared" si="2"/>
        <v>#DIV/0!</v>
      </c>
      <c r="O33" s="32" t="e">
        <f t="shared" si="3"/>
        <v>#DIV/0!</v>
      </c>
      <c r="P33" s="32" t="e">
        <f t="shared" si="4"/>
        <v>#DIV/0!</v>
      </c>
      <c r="Q33" s="31" t="e">
        <f t="shared" si="5"/>
        <v>#DIV/0!</v>
      </c>
    </row>
    <row r="34" spans="1:17" ht="36.75" customHeight="1" hidden="1">
      <c r="A34" s="32"/>
      <c r="B34" s="19"/>
      <c r="C34" s="19" t="s">
        <v>24</v>
      </c>
      <c r="D34" s="19"/>
      <c r="E34" s="13"/>
      <c r="F34" s="13"/>
      <c r="G34" s="13"/>
      <c r="H34" s="13"/>
      <c r="I34" s="13"/>
      <c r="J34" s="13"/>
      <c r="K34" s="13"/>
      <c r="L34" s="31" t="e">
        <f t="shared" si="0"/>
        <v>#DIV/0!</v>
      </c>
      <c r="M34" s="32">
        <f t="shared" si="1"/>
        <v>0</v>
      </c>
      <c r="N34" s="32" t="e">
        <f t="shared" si="2"/>
        <v>#DIV/0!</v>
      </c>
      <c r="O34" s="32" t="e">
        <f t="shared" si="3"/>
        <v>#DIV/0!</v>
      </c>
      <c r="P34" s="32" t="e">
        <f t="shared" si="4"/>
        <v>#DIV/0!</v>
      </c>
      <c r="Q34" s="31" t="e">
        <f t="shared" si="5"/>
        <v>#DIV/0!</v>
      </c>
    </row>
    <row r="35" spans="1:17" s="10" customFormat="1" ht="48" customHeight="1" hidden="1">
      <c r="A35" s="35"/>
      <c r="B35" s="29"/>
      <c r="C35" s="19" t="s">
        <v>24</v>
      </c>
      <c r="D35" s="19"/>
      <c r="E35" s="13"/>
      <c r="F35" s="13"/>
      <c r="G35" s="13"/>
      <c r="H35" s="13"/>
      <c r="I35" s="13"/>
      <c r="J35" s="13"/>
      <c r="K35" s="13"/>
      <c r="L35" s="34" t="e">
        <f aca="true" t="shared" si="6" ref="L35:L41">AVERAGE(E35:K35)</f>
        <v>#DIV/0!</v>
      </c>
      <c r="M35" s="35">
        <f aca="true" t="shared" si="7" ref="M35:M41">COUNT(E35:K35)</f>
        <v>0</v>
      </c>
      <c r="N35" s="35" t="e">
        <f aca="true" t="shared" si="8" ref="N35:N41">STDEV(E35:K35)</f>
        <v>#DIV/0!</v>
      </c>
      <c r="O35" s="35" t="e">
        <f aca="true" t="shared" si="9" ref="O35:O41">N35/L35*100</f>
        <v>#DIV/0!</v>
      </c>
      <c r="P35" s="35" t="e">
        <f aca="true" t="shared" si="10" ref="P35:P41">IF(O35&lt;33,"ОДНОРОДНЫЕ","НЕОДНОРОДНЫЕ")</f>
        <v>#DIV/0!</v>
      </c>
      <c r="Q35" s="34" t="e">
        <f aca="true" t="shared" si="11" ref="Q35:Q41">D35*L35</f>
        <v>#DIV/0!</v>
      </c>
    </row>
    <row r="36" spans="1:17" s="10" customFormat="1" ht="62.25" customHeight="1" hidden="1">
      <c r="A36" s="35"/>
      <c r="B36" s="19"/>
      <c r="C36" s="19" t="s">
        <v>24</v>
      </c>
      <c r="D36" s="19"/>
      <c r="E36" s="13"/>
      <c r="F36" s="13"/>
      <c r="G36" s="13"/>
      <c r="H36" s="13"/>
      <c r="I36" s="13"/>
      <c r="J36" s="13"/>
      <c r="K36" s="13"/>
      <c r="L36" s="34" t="e">
        <f t="shared" si="6"/>
        <v>#DIV/0!</v>
      </c>
      <c r="M36" s="35">
        <f t="shared" si="7"/>
        <v>0</v>
      </c>
      <c r="N36" s="35" t="e">
        <f t="shared" si="8"/>
        <v>#DIV/0!</v>
      </c>
      <c r="O36" s="35" t="e">
        <f t="shared" si="9"/>
        <v>#DIV/0!</v>
      </c>
      <c r="P36" s="35" t="e">
        <f t="shared" si="10"/>
        <v>#DIV/0!</v>
      </c>
      <c r="Q36" s="34" t="e">
        <f t="shared" si="11"/>
        <v>#DIV/0!</v>
      </c>
    </row>
    <row r="37" spans="1:17" s="10" customFormat="1" ht="42" customHeight="1" hidden="1">
      <c r="A37" s="35"/>
      <c r="B37" s="19"/>
      <c r="C37" s="19" t="s">
        <v>24</v>
      </c>
      <c r="D37" s="19"/>
      <c r="E37" s="13"/>
      <c r="F37" s="13"/>
      <c r="G37" s="13"/>
      <c r="H37" s="13"/>
      <c r="I37" s="13"/>
      <c r="J37" s="13"/>
      <c r="K37" s="13"/>
      <c r="L37" s="34" t="e">
        <f t="shared" si="6"/>
        <v>#DIV/0!</v>
      </c>
      <c r="M37" s="35">
        <f t="shared" si="7"/>
        <v>0</v>
      </c>
      <c r="N37" s="35" t="e">
        <f t="shared" si="8"/>
        <v>#DIV/0!</v>
      </c>
      <c r="O37" s="35" t="e">
        <f t="shared" si="9"/>
        <v>#DIV/0!</v>
      </c>
      <c r="P37" s="35" t="e">
        <f t="shared" si="10"/>
        <v>#DIV/0!</v>
      </c>
      <c r="Q37" s="34" t="e">
        <f t="shared" si="11"/>
        <v>#DIV/0!</v>
      </c>
    </row>
    <row r="38" spans="1:17" s="20" customFormat="1" ht="41.25" customHeight="1" hidden="1">
      <c r="A38" s="35"/>
      <c r="B38" s="19"/>
      <c r="C38" s="19" t="s">
        <v>24</v>
      </c>
      <c r="D38" s="19"/>
      <c r="E38" s="13"/>
      <c r="F38" s="13"/>
      <c r="G38" s="13"/>
      <c r="H38" s="13"/>
      <c r="I38" s="13"/>
      <c r="J38" s="13"/>
      <c r="K38" s="13"/>
      <c r="L38" s="34" t="e">
        <f t="shared" si="6"/>
        <v>#DIV/0!</v>
      </c>
      <c r="M38" s="35">
        <f t="shared" si="7"/>
        <v>0</v>
      </c>
      <c r="N38" s="35" t="e">
        <f t="shared" si="8"/>
        <v>#DIV/0!</v>
      </c>
      <c r="O38" s="35" t="e">
        <f t="shared" si="9"/>
        <v>#DIV/0!</v>
      </c>
      <c r="P38" s="35" t="e">
        <f t="shared" si="10"/>
        <v>#DIV/0!</v>
      </c>
      <c r="Q38" s="34" t="e">
        <f t="shared" si="11"/>
        <v>#DIV/0!</v>
      </c>
    </row>
    <row r="39" spans="1:17" s="10" customFormat="1" ht="42" customHeight="1" hidden="1">
      <c r="A39" s="35"/>
      <c r="B39" s="19"/>
      <c r="C39" s="19" t="s">
        <v>24</v>
      </c>
      <c r="D39" s="19"/>
      <c r="E39" s="13"/>
      <c r="F39" s="13"/>
      <c r="G39" s="13"/>
      <c r="H39" s="13"/>
      <c r="I39" s="13"/>
      <c r="J39" s="13"/>
      <c r="K39" s="13"/>
      <c r="L39" s="34" t="e">
        <f t="shared" si="6"/>
        <v>#DIV/0!</v>
      </c>
      <c r="M39" s="35">
        <f t="shared" si="7"/>
        <v>0</v>
      </c>
      <c r="N39" s="35" t="e">
        <f t="shared" si="8"/>
        <v>#DIV/0!</v>
      </c>
      <c r="O39" s="35" t="e">
        <f t="shared" si="9"/>
        <v>#DIV/0!</v>
      </c>
      <c r="P39" s="35" t="e">
        <f t="shared" si="10"/>
        <v>#DIV/0!</v>
      </c>
      <c r="Q39" s="34" t="e">
        <f t="shared" si="11"/>
        <v>#DIV/0!</v>
      </c>
    </row>
    <row r="40" spans="1:17" s="20" customFormat="1" ht="36.75" customHeight="1" hidden="1">
      <c r="A40" s="35"/>
      <c r="B40" s="19"/>
      <c r="C40" s="19" t="s">
        <v>24</v>
      </c>
      <c r="D40" s="19"/>
      <c r="E40" s="13"/>
      <c r="F40" s="13"/>
      <c r="G40" s="13"/>
      <c r="H40" s="13"/>
      <c r="I40" s="13"/>
      <c r="J40" s="13"/>
      <c r="K40" s="13"/>
      <c r="L40" s="34" t="e">
        <f t="shared" si="6"/>
        <v>#DIV/0!</v>
      </c>
      <c r="M40" s="35">
        <f t="shared" si="7"/>
        <v>0</v>
      </c>
      <c r="N40" s="35" t="e">
        <f t="shared" si="8"/>
        <v>#DIV/0!</v>
      </c>
      <c r="O40" s="35" t="e">
        <f t="shared" si="9"/>
        <v>#DIV/0!</v>
      </c>
      <c r="P40" s="35" t="e">
        <f t="shared" si="10"/>
        <v>#DIV/0!</v>
      </c>
      <c r="Q40" s="34" t="e">
        <f t="shared" si="11"/>
        <v>#DIV/0!</v>
      </c>
    </row>
    <row r="41" spans="1:17" s="20" customFormat="1" ht="36.75" customHeight="1" hidden="1">
      <c r="A41" s="35"/>
      <c r="B41" s="19"/>
      <c r="C41" s="19" t="s">
        <v>24</v>
      </c>
      <c r="D41" s="19"/>
      <c r="E41" s="13"/>
      <c r="F41" s="13"/>
      <c r="G41" s="13"/>
      <c r="H41" s="13"/>
      <c r="I41" s="13"/>
      <c r="J41" s="13"/>
      <c r="K41" s="13"/>
      <c r="L41" s="34" t="e">
        <f t="shared" si="6"/>
        <v>#DIV/0!</v>
      </c>
      <c r="M41" s="35">
        <f t="shared" si="7"/>
        <v>0</v>
      </c>
      <c r="N41" s="35" t="e">
        <f t="shared" si="8"/>
        <v>#DIV/0!</v>
      </c>
      <c r="O41" s="35" t="e">
        <f t="shared" si="9"/>
        <v>#DIV/0!</v>
      </c>
      <c r="P41" s="35" t="e">
        <f t="shared" si="10"/>
        <v>#DIV/0!</v>
      </c>
      <c r="Q41" s="34" t="e">
        <f t="shared" si="11"/>
        <v>#DIV/0!</v>
      </c>
    </row>
  </sheetData>
  <sheetProtection/>
  <mergeCells count="14">
    <mergeCell ref="Q13:Q14"/>
    <mergeCell ref="A12:B12"/>
    <mergeCell ref="C12:D12"/>
    <mergeCell ref="L13:L14"/>
    <mergeCell ref="M13:M14"/>
    <mergeCell ref="N13:N14"/>
    <mergeCell ref="O13:O14"/>
    <mergeCell ref="P13:P14"/>
    <mergeCell ref="A13:A14"/>
    <mergeCell ref="B13:B14"/>
    <mergeCell ref="C13:D13"/>
    <mergeCell ref="N7:O7"/>
    <mergeCell ref="B9:P9"/>
    <mergeCell ref="D10:L10"/>
  </mergeCells>
  <conditionalFormatting sqref="P15:P38">
    <cfRule type="containsText" priority="88" dxfId="84" operator="containsText" text="НЕ">
      <formula>NOT(ISERROR(SEARCH("НЕ",P15)))</formula>
    </cfRule>
    <cfRule type="containsText" priority="89" dxfId="85" operator="containsText" text="ОДНОРОДНЫЕ">
      <formula>NOT(ISERROR(SEARCH("ОДНОРОДНЫЕ",P15)))</formula>
    </cfRule>
    <cfRule type="containsText" priority="90" dxfId="84" operator="containsText" text="НЕОДНОРОДНЫЕ">
      <formula>NOT(ISERROR(SEARCH("НЕОДНОРОДНЫЕ",P15)))</formula>
    </cfRule>
  </conditionalFormatting>
  <conditionalFormatting sqref="P15:P38">
    <cfRule type="containsText" priority="85" dxfId="84" operator="containsText" text="НЕОДНОРОДНЫЕ">
      <formula>NOT(ISERROR(SEARCH("НЕОДНОРОДНЫЕ",P15)))</formula>
    </cfRule>
    <cfRule type="containsText" priority="86" dxfId="85" operator="containsText" text="ОДНОРОДНЫЕ">
      <formula>NOT(ISERROR(SEARCH("ОДНОРОДНЫЕ",P15)))</formula>
    </cfRule>
    <cfRule type="containsText" priority="87" dxfId="84" operator="containsText" text="НЕОДНОРОДНЫЕ">
      <formula>NOT(ISERROR(SEARCH("НЕОДНОРОДНЫЕ",P15)))</formula>
    </cfRule>
  </conditionalFormatting>
  <conditionalFormatting sqref="P22:P25">
    <cfRule type="containsText" priority="76" dxfId="84" operator="containsText" text="НЕ">
      <formula>NOT(ISERROR(SEARCH("НЕ",P22)))</formula>
    </cfRule>
    <cfRule type="containsText" priority="77" dxfId="85" operator="containsText" text="ОДНОРОДНЫЕ">
      <formula>NOT(ISERROR(SEARCH("ОДНОРОДНЫЕ",P22)))</formula>
    </cfRule>
    <cfRule type="containsText" priority="78" dxfId="84" operator="containsText" text="НЕОДНОРОДНЫЕ">
      <formula>NOT(ISERROR(SEARCH("НЕОДНОРОДНЫЕ",P22)))</formula>
    </cfRule>
  </conditionalFormatting>
  <conditionalFormatting sqref="P22:P25">
    <cfRule type="containsText" priority="73" dxfId="84" operator="containsText" text="НЕОДНОРОДНЫЕ">
      <formula>NOT(ISERROR(SEARCH("НЕОДНОРОДНЫЕ",P22)))</formula>
    </cfRule>
    <cfRule type="containsText" priority="74" dxfId="85" operator="containsText" text="ОДНОРОДНЫЕ">
      <formula>NOT(ISERROR(SEARCH("ОДНОРОДНЫЕ",P22)))</formula>
    </cfRule>
    <cfRule type="containsText" priority="75" dxfId="84" operator="containsText" text="НЕОДНОРОДНЫЕ">
      <formula>NOT(ISERROR(SEARCH("НЕОДНОРОДНЫЕ",P22)))</formula>
    </cfRule>
  </conditionalFormatting>
  <conditionalFormatting sqref="P26:P27">
    <cfRule type="containsText" priority="70" dxfId="84" operator="containsText" text="НЕ">
      <formula>NOT(ISERROR(SEARCH("НЕ",P26)))</formula>
    </cfRule>
    <cfRule type="containsText" priority="71" dxfId="85" operator="containsText" text="ОДНОРОДНЫЕ">
      <formula>NOT(ISERROR(SEARCH("ОДНОРОДНЫЕ",P26)))</formula>
    </cfRule>
    <cfRule type="containsText" priority="72" dxfId="84" operator="containsText" text="НЕОДНОРОДНЫЕ">
      <formula>NOT(ISERROR(SEARCH("НЕОДНОРОДНЫЕ",P26)))</formula>
    </cfRule>
  </conditionalFormatting>
  <conditionalFormatting sqref="P26:P27">
    <cfRule type="containsText" priority="67" dxfId="84" operator="containsText" text="НЕОДНОРОДНЫЕ">
      <formula>NOT(ISERROR(SEARCH("НЕОДНОРОДНЫЕ",P26)))</formula>
    </cfRule>
    <cfRule type="containsText" priority="68" dxfId="85" operator="containsText" text="ОДНОРОДНЫЕ">
      <formula>NOT(ISERROR(SEARCH("ОДНОРОДНЫЕ",P26)))</formula>
    </cfRule>
    <cfRule type="containsText" priority="69" dxfId="84" operator="containsText" text="НЕОДНОРОДНЫЕ">
      <formula>NOT(ISERROR(SEARCH("НЕОДНОРОДНЫЕ",P26)))</formula>
    </cfRule>
  </conditionalFormatting>
  <conditionalFormatting sqref="P28">
    <cfRule type="containsText" priority="64" dxfId="84" operator="containsText" text="НЕ">
      <formula>NOT(ISERROR(SEARCH("НЕ",P28)))</formula>
    </cfRule>
    <cfRule type="containsText" priority="65" dxfId="85" operator="containsText" text="ОДНОРОДНЫЕ">
      <formula>NOT(ISERROR(SEARCH("ОДНОРОДНЫЕ",P28)))</formula>
    </cfRule>
    <cfRule type="containsText" priority="66" dxfId="84" operator="containsText" text="НЕОДНОРОДНЫЕ">
      <formula>NOT(ISERROR(SEARCH("НЕОДНОРОДНЫЕ",P28)))</formula>
    </cfRule>
  </conditionalFormatting>
  <conditionalFormatting sqref="P28">
    <cfRule type="containsText" priority="61" dxfId="84" operator="containsText" text="НЕОДНОРОДНЫЕ">
      <formula>NOT(ISERROR(SEARCH("НЕОДНОРОДНЫЕ",P28)))</formula>
    </cfRule>
    <cfRule type="containsText" priority="62" dxfId="85" operator="containsText" text="ОДНОРОДНЫЕ">
      <formula>NOT(ISERROR(SEARCH("ОДНОРОДНЫЕ",P28)))</formula>
    </cfRule>
    <cfRule type="containsText" priority="63" dxfId="84" operator="containsText" text="НЕОДНОРОДНЫЕ">
      <formula>NOT(ISERROR(SEARCH("НЕОДНОРОДНЫЕ",P28)))</formula>
    </cfRule>
  </conditionalFormatting>
  <conditionalFormatting sqref="P29:P30">
    <cfRule type="containsText" priority="58" dxfId="84" operator="containsText" text="НЕ">
      <formula>NOT(ISERROR(SEARCH("НЕ",P29)))</formula>
    </cfRule>
    <cfRule type="containsText" priority="59" dxfId="85" operator="containsText" text="ОДНОРОДНЫЕ">
      <formula>NOT(ISERROR(SEARCH("ОДНОРОДНЫЕ",P29)))</formula>
    </cfRule>
    <cfRule type="containsText" priority="60" dxfId="84" operator="containsText" text="НЕОДНОРОДНЫЕ">
      <formula>NOT(ISERROR(SEARCH("НЕОДНОРОДНЫЕ",P29)))</formula>
    </cfRule>
  </conditionalFormatting>
  <conditionalFormatting sqref="P29:P30">
    <cfRule type="containsText" priority="55" dxfId="84" operator="containsText" text="НЕОДНОРОДНЫЕ">
      <formula>NOT(ISERROR(SEARCH("НЕОДНОРОДНЫЕ",P29)))</formula>
    </cfRule>
    <cfRule type="containsText" priority="56" dxfId="85" operator="containsText" text="ОДНОРОДНЫЕ">
      <formula>NOT(ISERROR(SEARCH("ОДНОРОДНЫЕ",P29)))</formula>
    </cfRule>
    <cfRule type="containsText" priority="57" dxfId="84" operator="containsText" text="НЕОДНОРОДНЫЕ">
      <formula>NOT(ISERROR(SEARCH("НЕОДНОРОДНЫЕ",P29)))</formula>
    </cfRule>
  </conditionalFormatting>
  <conditionalFormatting sqref="P30:P32">
    <cfRule type="containsText" priority="52" dxfId="84" operator="containsText" text="НЕ">
      <formula>NOT(ISERROR(SEARCH("НЕ",P30)))</formula>
    </cfRule>
    <cfRule type="containsText" priority="53" dxfId="85" operator="containsText" text="ОДНОРОДНЫЕ">
      <formula>NOT(ISERROR(SEARCH("ОДНОРОДНЫЕ",P30)))</formula>
    </cfRule>
    <cfRule type="containsText" priority="54" dxfId="84" operator="containsText" text="НЕОДНОРОДНЫЕ">
      <formula>NOT(ISERROR(SEARCH("НЕОДНОРОДНЫЕ",P30)))</formula>
    </cfRule>
  </conditionalFormatting>
  <conditionalFormatting sqref="P30:P32">
    <cfRule type="containsText" priority="49" dxfId="84" operator="containsText" text="НЕОДНОРОДНЫЕ">
      <formula>NOT(ISERROR(SEARCH("НЕОДНОРОДНЫЕ",P30)))</formula>
    </cfRule>
    <cfRule type="containsText" priority="50" dxfId="85" operator="containsText" text="ОДНОРОДНЫЕ">
      <formula>NOT(ISERROR(SEARCH("ОДНОРОДНЫЕ",P30)))</formula>
    </cfRule>
    <cfRule type="containsText" priority="51" dxfId="84" operator="containsText" text="НЕОДНОРОДНЫЕ">
      <formula>NOT(ISERROR(SEARCH("НЕОДНОРОДНЫЕ",P30)))</formula>
    </cfRule>
  </conditionalFormatting>
  <conditionalFormatting sqref="P33:P34">
    <cfRule type="containsText" priority="46" dxfId="84" operator="containsText" text="НЕ">
      <formula>NOT(ISERROR(SEARCH("НЕ",P33)))</formula>
    </cfRule>
    <cfRule type="containsText" priority="47" dxfId="85" operator="containsText" text="ОДНОРОДНЫЕ">
      <formula>NOT(ISERROR(SEARCH("ОДНОРОДНЫЕ",P33)))</formula>
    </cfRule>
    <cfRule type="containsText" priority="48" dxfId="84" operator="containsText" text="НЕОДНОРОДНЫЕ">
      <formula>NOT(ISERROR(SEARCH("НЕОДНОРОДНЫЕ",P33)))</formula>
    </cfRule>
  </conditionalFormatting>
  <conditionalFormatting sqref="P33:P34">
    <cfRule type="containsText" priority="43" dxfId="84" operator="containsText" text="НЕОДНОРОДНЫЕ">
      <formula>NOT(ISERROR(SEARCH("НЕОДНОРОДНЫЕ",P33)))</formula>
    </cfRule>
    <cfRule type="containsText" priority="44" dxfId="85" operator="containsText" text="ОДНОРОДНЫЕ">
      <formula>NOT(ISERROR(SEARCH("ОДНОРОДНЫЕ",P33)))</formula>
    </cfRule>
    <cfRule type="containsText" priority="45" dxfId="84" operator="containsText" text="НЕОДНОРОДНЫЕ">
      <formula>NOT(ISERROR(SEARCH("НЕОДНОРОДНЫЕ",P33)))</formula>
    </cfRule>
  </conditionalFormatting>
  <conditionalFormatting sqref="P35:P37">
    <cfRule type="containsText" priority="40" dxfId="84" operator="containsText" text="НЕ">
      <formula>NOT(ISERROR(SEARCH("НЕ",P35)))</formula>
    </cfRule>
    <cfRule type="containsText" priority="41" dxfId="85" operator="containsText" text="ОДНОРОДНЫЕ">
      <formula>NOT(ISERROR(SEARCH("ОДНОРОДНЫЕ",P35)))</formula>
    </cfRule>
    <cfRule type="containsText" priority="42" dxfId="84" operator="containsText" text="НЕОДНОРОДНЫЕ">
      <formula>NOT(ISERROR(SEARCH("НЕОДНОРОДНЫЕ",P35)))</formula>
    </cfRule>
  </conditionalFormatting>
  <conditionalFormatting sqref="P35:P37">
    <cfRule type="containsText" priority="37" dxfId="84" operator="containsText" text="НЕОДНОРОДНЫЕ">
      <formula>NOT(ISERROR(SEARCH("НЕОДНОРОДНЫЕ",P35)))</formula>
    </cfRule>
    <cfRule type="containsText" priority="38" dxfId="85" operator="containsText" text="ОДНОРОДНЫЕ">
      <formula>NOT(ISERROR(SEARCH("ОДНОРОДНЫЕ",P35)))</formula>
    </cfRule>
    <cfRule type="containsText" priority="39" dxfId="84" operator="containsText" text="НЕОДНОРОДНЫЕ">
      <formula>NOT(ISERROR(SEARCH("НЕОДНОРОДНЫЕ",P35)))</formula>
    </cfRule>
  </conditionalFormatting>
  <conditionalFormatting sqref="P38">
    <cfRule type="containsText" priority="34" dxfId="84" operator="containsText" text="НЕ">
      <formula>NOT(ISERROR(SEARCH("НЕ",P38)))</formula>
    </cfRule>
    <cfRule type="containsText" priority="35" dxfId="85" operator="containsText" text="ОДНОРОДНЫЕ">
      <formula>NOT(ISERROR(SEARCH("ОДНОРОДНЫЕ",P38)))</formula>
    </cfRule>
    <cfRule type="containsText" priority="36" dxfId="84" operator="containsText" text="НЕОДНОРОДНЫЕ">
      <formula>NOT(ISERROR(SEARCH("НЕОДНОРОДНЫЕ",P38)))</formula>
    </cfRule>
  </conditionalFormatting>
  <conditionalFormatting sqref="P38">
    <cfRule type="containsText" priority="31" dxfId="84" operator="containsText" text="НЕОДНОРОДНЫЕ">
      <formula>NOT(ISERROR(SEARCH("НЕОДНОРОДНЫЕ",P38)))</formula>
    </cfRule>
    <cfRule type="containsText" priority="32" dxfId="85" operator="containsText" text="ОДНОРОДНЫЕ">
      <formula>NOT(ISERROR(SEARCH("ОДНОРОДНЫЕ",P38)))</formula>
    </cfRule>
    <cfRule type="containsText" priority="33" dxfId="84" operator="containsText" text="НЕОДНОРОДНЫЕ">
      <formula>NOT(ISERROR(SEARCH("НЕОДНОРОДНЫЕ",P38)))</formula>
    </cfRule>
  </conditionalFormatting>
  <conditionalFormatting sqref="P39:P40">
    <cfRule type="containsText" priority="28" dxfId="84" operator="containsText" text="НЕ">
      <formula>NOT(ISERROR(SEARCH("НЕ",P39)))</formula>
    </cfRule>
    <cfRule type="containsText" priority="29" dxfId="85" operator="containsText" text="ОДНОРОДНЫЕ">
      <formula>NOT(ISERROR(SEARCH("ОДНОРОДНЫЕ",P39)))</formula>
    </cfRule>
    <cfRule type="containsText" priority="30" dxfId="84" operator="containsText" text="НЕОДНОРОДНЫЕ">
      <formula>NOT(ISERROR(SEARCH("НЕОДНОРОДНЫЕ",P39)))</formula>
    </cfRule>
  </conditionalFormatting>
  <conditionalFormatting sqref="P39:P40">
    <cfRule type="containsText" priority="25" dxfId="84" operator="containsText" text="НЕОДНОРОДНЫЕ">
      <formula>NOT(ISERROR(SEARCH("НЕОДНОРОДНЫЕ",P39)))</formula>
    </cfRule>
    <cfRule type="containsText" priority="26" dxfId="85" operator="containsText" text="ОДНОРОДНЫЕ">
      <formula>NOT(ISERROR(SEARCH("ОДНОРОДНЫЕ",P39)))</formula>
    </cfRule>
    <cfRule type="containsText" priority="27" dxfId="84" operator="containsText" text="НЕОДНОРОДНЫЕ">
      <formula>NOT(ISERROR(SEARCH("НЕОДНОРОДНЫЕ",P39)))</formula>
    </cfRule>
  </conditionalFormatting>
  <conditionalFormatting sqref="P39">
    <cfRule type="containsText" priority="22" dxfId="84" operator="containsText" text="НЕ">
      <formula>NOT(ISERROR(SEARCH("НЕ",P39)))</formula>
    </cfRule>
    <cfRule type="containsText" priority="23" dxfId="85" operator="containsText" text="ОДНОРОДНЫЕ">
      <formula>NOT(ISERROR(SEARCH("ОДНОРОДНЫЕ",P39)))</formula>
    </cfRule>
    <cfRule type="containsText" priority="24" dxfId="84" operator="containsText" text="НЕОДНОРОДНЫЕ">
      <formula>NOT(ISERROR(SEARCH("НЕОДНОРОДНЫЕ",P39)))</formula>
    </cfRule>
  </conditionalFormatting>
  <conditionalFormatting sqref="P39">
    <cfRule type="containsText" priority="19" dxfId="84" operator="containsText" text="НЕОДНОРОДНЫЕ">
      <formula>NOT(ISERROR(SEARCH("НЕОДНОРОДНЫЕ",P39)))</formula>
    </cfRule>
    <cfRule type="containsText" priority="20" dxfId="85" operator="containsText" text="ОДНОРОДНЫЕ">
      <formula>NOT(ISERROR(SEARCH("ОДНОРОДНЫЕ",P39)))</formula>
    </cfRule>
    <cfRule type="containsText" priority="21" dxfId="84" operator="containsText" text="НЕОДНОРОДНЫЕ">
      <formula>NOT(ISERROR(SEARCH("НЕОДНОРОДНЫЕ",P39)))</formula>
    </cfRule>
  </conditionalFormatting>
  <conditionalFormatting sqref="P40">
    <cfRule type="containsText" priority="16" dxfId="84" operator="containsText" text="НЕ">
      <formula>NOT(ISERROR(SEARCH("НЕ",P40)))</formula>
    </cfRule>
    <cfRule type="containsText" priority="17" dxfId="85" operator="containsText" text="ОДНОРОДНЫЕ">
      <formula>NOT(ISERROR(SEARCH("ОДНОРОДНЫЕ",P40)))</formula>
    </cfRule>
    <cfRule type="containsText" priority="18" dxfId="84" operator="containsText" text="НЕОДНОРОДНЫЕ">
      <formula>NOT(ISERROR(SEARCH("НЕОДНОРОДНЫЕ",P40)))</formula>
    </cfRule>
  </conditionalFormatting>
  <conditionalFormatting sqref="P40">
    <cfRule type="containsText" priority="13" dxfId="84" operator="containsText" text="НЕОДНОРОДНЫЕ">
      <formula>NOT(ISERROR(SEARCH("НЕОДНОРОДНЫЕ",P40)))</formula>
    </cfRule>
    <cfRule type="containsText" priority="14" dxfId="85" operator="containsText" text="ОДНОРОДНЫЕ">
      <formula>NOT(ISERROR(SEARCH("ОДНОРОДНЫЕ",P40)))</formula>
    </cfRule>
    <cfRule type="containsText" priority="15" dxfId="84" operator="containsText" text="НЕОДНОРОДНЫЕ">
      <formula>NOT(ISERROR(SEARCH("НЕОДНОРОДНЫЕ",P40)))</formula>
    </cfRule>
  </conditionalFormatting>
  <conditionalFormatting sqref="P41">
    <cfRule type="containsText" priority="10" dxfId="84" operator="containsText" text="НЕ">
      <formula>NOT(ISERROR(SEARCH("НЕ",P41)))</formula>
    </cfRule>
    <cfRule type="containsText" priority="11" dxfId="85" operator="containsText" text="ОДНОРОДНЫЕ">
      <formula>NOT(ISERROR(SEARCH("ОДНОРОДНЫЕ",P41)))</formula>
    </cfRule>
    <cfRule type="containsText" priority="12" dxfId="84" operator="containsText" text="НЕОДНОРОДНЫЕ">
      <formula>NOT(ISERROR(SEARCH("НЕОДНОРОДНЫЕ",P41)))</formula>
    </cfRule>
  </conditionalFormatting>
  <conditionalFormatting sqref="P41">
    <cfRule type="containsText" priority="7" dxfId="84" operator="containsText" text="НЕОДНОРОДНЫЕ">
      <formula>NOT(ISERROR(SEARCH("НЕОДНОРОДНЫЕ",P41)))</formula>
    </cfRule>
    <cfRule type="containsText" priority="8" dxfId="85" operator="containsText" text="ОДНОРОДНЫЕ">
      <formula>NOT(ISERROR(SEARCH("ОДНОРОДНЫЕ",P41)))</formula>
    </cfRule>
    <cfRule type="containsText" priority="9" dxfId="84" operator="containsText" text="НЕОДНОРОДНЫЕ">
      <formula>NOT(ISERROR(SEARCH("НЕОДНОРОДНЫЕ",P41)))</formula>
    </cfRule>
  </conditionalFormatting>
  <conditionalFormatting sqref="P41">
    <cfRule type="containsText" priority="4" dxfId="84" operator="containsText" text="НЕ">
      <formula>NOT(ISERROR(SEARCH("НЕ",P41)))</formula>
    </cfRule>
    <cfRule type="containsText" priority="5" dxfId="85" operator="containsText" text="ОДНОРОДНЫЕ">
      <formula>NOT(ISERROR(SEARCH("ОДНОРОДНЫЕ",P41)))</formula>
    </cfRule>
    <cfRule type="containsText" priority="6" dxfId="84" operator="containsText" text="НЕОДНОРОДНЫЕ">
      <formula>NOT(ISERROR(SEARCH("НЕОДНОРОДНЫЕ",P41)))</formula>
    </cfRule>
  </conditionalFormatting>
  <conditionalFormatting sqref="P41">
    <cfRule type="containsText" priority="1" dxfId="84" operator="containsText" text="НЕОДНОРОДНЫЕ">
      <formula>NOT(ISERROR(SEARCH("НЕОДНОРОДНЫЕ",P41)))</formula>
    </cfRule>
    <cfRule type="containsText" priority="2" dxfId="85" operator="containsText" text="ОДНОРОДНЫЕ">
      <formula>NOT(ISERROR(SEARCH("ОДНОРОДНЫЕ",P41)))</formula>
    </cfRule>
    <cfRule type="containsText" priority="3" dxfId="84" operator="containsText" text="НЕОДНОРОДНЫЕ">
      <formula>NOT(ISERROR(SEARCH("НЕОДНОРОДНЫЕ",P41)))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2023-03-30T07:05:46Z</dcterms:modified>
  <cp:category/>
  <cp:version/>
  <cp:contentType/>
  <cp:contentStatus/>
</cp:coreProperties>
</file>