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68" i="1" l="1"/>
  <c r="I20" i="1"/>
  <c r="N20" i="1" s="1"/>
  <c r="J20" i="1"/>
  <c r="K20" i="1"/>
  <c r="F68" i="1"/>
  <c r="L20" i="1" l="1"/>
  <c r="M20" i="1" s="1"/>
  <c r="I47" i="1"/>
  <c r="N47" i="1" s="1"/>
  <c r="J47" i="1"/>
  <c r="K47" i="1"/>
  <c r="I48" i="1"/>
  <c r="N48" i="1" s="1"/>
  <c r="J48" i="1"/>
  <c r="K48" i="1"/>
  <c r="I49" i="1"/>
  <c r="N49" i="1" s="1"/>
  <c r="J49" i="1"/>
  <c r="K49" i="1"/>
  <c r="I50" i="1"/>
  <c r="N50" i="1" s="1"/>
  <c r="J50" i="1"/>
  <c r="K50" i="1"/>
  <c r="I51" i="1"/>
  <c r="N51" i="1" s="1"/>
  <c r="J51" i="1"/>
  <c r="K51" i="1"/>
  <c r="I52" i="1"/>
  <c r="N52" i="1" s="1"/>
  <c r="J52" i="1"/>
  <c r="K52" i="1"/>
  <c r="I53" i="1"/>
  <c r="N53" i="1" s="1"/>
  <c r="J53" i="1"/>
  <c r="K53" i="1"/>
  <c r="I54" i="1"/>
  <c r="N54" i="1" s="1"/>
  <c r="J54" i="1"/>
  <c r="K54" i="1"/>
  <c r="I55" i="1"/>
  <c r="N55" i="1" s="1"/>
  <c r="J55" i="1"/>
  <c r="K55" i="1"/>
  <c r="I56" i="1"/>
  <c r="N56" i="1" s="1"/>
  <c r="J56" i="1"/>
  <c r="K56" i="1"/>
  <c r="I57" i="1"/>
  <c r="N57" i="1" s="1"/>
  <c r="J57" i="1"/>
  <c r="K57" i="1"/>
  <c r="I58" i="1"/>
  <c r="N58" i="1" s="1"/>
  <c r="J58" i="1"/>
  <c r="K58" i="1"/>
  <c r="I59" i="1"/>
  <c r="N59" i="1" s="1"/>
  <c r="J59" i="1"/>
  <c r="K59" i="1"/>
  <c r="I60" i="1"/>
  <c r="N60" i="1" s="1"/>
  <c r="J60" i="1"/>
  <c r="K60" i="1"/>
  <c r="I61" i="1"/>
  <c r="N61" i="1" s="1"/>
  <c r="J61" i="1"/>
  <c r="K61" i="1"/>
  <c r="I62" i="1"/>
  <c r="N62" i="1" s="1"/>
  <c r="J62" i="1"/>
  <c r="K62" i="1"/>
  <c r="I63" i="1"/>
  <c r="N63" i="1" s="1"/>
  <c r="J63" i="1"/>
  <c r="K63" i="1"/>
  <c r="I64" i="1"/>
  <c r="N64" i="1" s="1"/>
  <c r="J64" i="1"/>
  <c r="K64" i="1"/>
  <c r="I65" i="1"/>
  <c r="N65" i="1" s="1"/>
  <c r="J65" i="1"/>
  <c r="K65" i="1"/>
  <c r="I66" i="1"/>
  <c r="N66" i="1" s="1"/>
  <c r="J66" i="1"/>
  <c r="K66" i="1"/>
  <c r="I67" i="1"/>
  <c r="N67" i="1" s="1"/>
  <c r="J67" i="1"/>
  <c r="K67" i="1"/>
  <c r="I24" i="1"/>
  <c r="N24" i="1" s="1"/>
  <c r="J24" i="1"/>
  <c r="K24" i="1"/>
  <c r="I25" i="1"/>
  <c r="N25" i="1" s="1"/>
  <c r="J25" i="1"/>
  <c r="K25" i="1"/>
  <c r="I26" i="1"/>
  <c r="J26" i="1"/>
  <c r="K26" i="1"/>
  <c r="I27" i="1"/>
  <c r="N27" i="1" s="1"/>
  <c r="J27" i="1"/>
  <c r="K27" i="1"/>
  <c r="I28" i="1"/>
  <c r="N28" i="1" s="1"/>
  <c r="J28" i="1"/>
  <c r="K28" i="1"/>
  <c r="I29" i="1"/>
  <c r="N29" i="1" s="1"/>
  <c r="J29" i="1"/>
  <c r="K29" i="1"/>
  <c r="I30" i="1"/>
  <c r="J30" i="1"/>
  <c r="K30" i="1"/>
  <c r="I31" i="1"/>
  <c r="N31" i="1" s="1"/>
  <c r="J31" i="1"/>
  <c r="K31" i="1"/>
  <c r="I32" i="1"/>
  <c r="J32" i="1"/>
  <c r="K32" i="1"/>
  <c r="I33" i="1"/>
  <c r="N33" i="1" s="1"/>
  <c r="J33" i="1"/>
  <c r="K33" i="1"/>
  <c r="I34" i="1"/>
  <c r="N34" i="1" s="1"/>
  <c r="J34" i="1"/>
  <c r="K34" i="1"/>
  <c r="I35" i="1"/>
  <c r="N35" i="1" s="1"/>
  <c r="J35" i="1"/>
  <c r="K35" i="1"/>
  <c r="I36" i="1"/>
  <c r="N36" i="1" s="1"/>
  <c r="J36" i="1"/>
  <c r="K36" i="1"/>
  <c r="I37" i="1"/>
  <c r="N37" i="1" s="1"/>
  <c r="J37" i="1"/>
  <c r="K37" i="1"/>
  <c r="I38" i="1"/>
  <c r="J38" i="1"/>
  <c r="K38" i="1"/>
  <c r="I39" i="1"/>
  <c r="N39" i="1" s="1"/>
  <c r="J39" i="1"/>
  <c r="K39" i="1"/>
  <c r="I40" i="1"/>
  <c r="N40" i="1" s="1"/>
  <c r="J40" i="1"/>
  <c r="K40" i="1"/>
  <c r="I42" i="1"/>
  <c r="N42" i="1" s="1"/>
  <c r="J42" i="1"/>
  <c r="K42" i="1"/>
  <c r="I43" i="1"/>
  <c r="N43" i="1" s="1"/>
  <c r="J43" i="1"/>
  <c r="K43" i="1"/>
  <c r="I44" i="1"/>
  <c r="N44" i="1" s="1"/>
  <c r="J44" i="1"/>
  <c r="K44" i="1"/>
  <c r="I45" i="1"/>
  <c r="N45" i="1" s="1"/>
  <c r="J45" i="1"/>
  <c r="K45" i="1"/>
  <c r="I46" i="1"/>
  <c r="J46" i="1"/>
  <c r="K46" i="1"/>
  <c r="K23" i="1"/>
  <c r="J23" i="1"/>
  <c r="K22" i="1"/>
  <c r="J22" i="1"/>
  <c r="I23" i="1"/>
  <c r="I22" i="1"/>
  <c r="N22" i="1" s="1"/>
  <c r="K69" i="1"/>
  <c r="I69" i="1"/>
  <c r="N69" i="1" s="1"/>
  <c r="J69" i="1"/>
  <c r="L69" i="1" l="1"/>
  <c r="M69" i="1" s="1"/>
  <c r="L46" i="1"/>
  <c r="M46" i="1" s="1"/>
  <c r="L38" i="1"/>
  <c r="M38" i="1" s="1"/>
  <c r="L54" i="1"/>
  <c r="M54" i="1" s="1"/>
  <c r="L30" i="1"/>
  <c r="M30" i="1" s="1"/>
  <c r="L26" i="1"/>
  <c r="M26" i="1" s="1"/>
  <c r="L43" i="1"/>
  <c r="M43" i="1" s="1"/>
  <c r="L58" i="1"/>
  <c r="M58" i="1" s="1"/>
  <c r="L51" i="1"/>
  <c r="M51" i="1" s="1"/>
  <c r="L47" i="1"/>
  <c r="M47" i="1" s="1"/>
  <c r="L60" i="1"/>
  <c r="M60" i="1" s="1"/>
  <c r="L53" i="1"/>
  <c r="M53" i="1" s="1"/>
  <c r="L39" i="1"/>
  <c r="M39" i="1" s="1"/>
  <c r="L35" i="1"/>
  <c r="M35" i="1" s="1"/>
  <c r="L31" i="1"/>
  <c r="M31" i="1" s="1"/>
  <c r="L27" i="1"/>
  <c r="M27" i="1" s="1"/>
  <c r="L32" i="1"/>
  <c r="M32" i="1" s="1"/>
  <c r="L61" i="1"/>
  <c r="M61" i="1" s="1"/>
  <c r="L59" i="1"/>
  <c r="M59" i="1" s="1"/>
  <c r="L45" i="1"/>
  <c r="M45" i="1" s="1"/>
  <c r="L37" i="1"/>
  <c r="M37" i="1" s="1"/>
  <c r="L33" i="1"/>
  <c r="M33" i="1" s="1"/>
  <c r="L29" i="1"/>
  <c r="M29" i="1" s="1"/>
  <c r="L25" i="1"/>
  <c r="M25" i="1" s="1"/>
  <c r="L56" i="1"/>
  <c r="M56" i="1" s="1"/>
  <c r="L65" i="1"/>
  <c r="M65" i="1" s="1"/>
  <c r="L62" i="1"/>
  <c r="M62" i="1" s="1"/>
  <c r="L63" i="1"/>
  <c r="M63" i="1" s="1"/>
  <c r="L49" i="1"/>
  <c r="M49" i="1" s="1"/>
  <c r="L55" i="1"/>
  <c r="M55" i="1" s="1"/>
  <c r="L48" i="1"/>
  <c r="M48" i="1" s="1"/>
  <c r="L52" i="1"/>
  <c r="M52" i="1" s="1"/>
  <c r="L66" i="1"/>
  <c r="M66" i="1" s="1"/>
  <c r="L67" i="1"/>
  <c r="M67" i="1" s="1"/>
  <c r="L64" i="1"/>
  <c r="M64" i="1" s="1"/>
  <c r="L57" i="1"/>
  <c r="M57" i="1" s="1"/>
  <c r="L50" i="1"/>
  <c r="M50" i="1" s="1"/>
  <c r="L44" i="1"/>
  <c r="M44" i="1" s="1"/>
  <c r="L34" i="1"/>
  <c r="M34" i="1" s="1"/>
  <c r="L28" i="1"/>
  <c r="M28" i="1" s="1"/>
  <c r="N26" i="1"/>
  <c r="L42" i="1"/>
  <c r="M42" i="1" s="1"/>
  <c r="N46" i="1"/>
  <c r="N32" i="1"/>
  <c r="L40" i="1"/>
  <c r="M40" i="1" s="1"/>
  <c r="N30" i="1"/>
  <c r="L36" i="1"/>
  <c r="M36" i="1" s="1"/>
  <c r="N38" i="1"/>
  <c r="L24" i="1"/>
  <c r="M24" i="1" s="1"/>
  <c r="L23" i="1"/>
  <c r="M23" i="1" s="1"/>
  <c r="K21" i="1"/>
  <c r="J21" i="1"/>
  <c r="I21" i="1"/>
  <c r="N21" i="1" s="1"/>
  <c r="L22" i="1"/>
  <c r="M22" i="1" s="1"/>
  <c r="N23" i="1"/>
  <c r="L21" i="1" l="1"/>
  <c r="M21" i="1" s="1"/>
  <c r="J41" i="1"/>
  <c r="K41" i="1"/>
  <c r="G68" i="1"/>
  <c r="I41" i="1"/>
  <c r="N41" i="1" s="1"/>
  <c r="D17" i="1" s="1"/>
  <c r="L41" i="1" l="1"/>
  <c r="M41" i="1" s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<sst xmlns="http://schemas.openxmlformats.org/spreadsheetml/2006/main" count="49" uniqueCount="42">
  <si>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</si>
  <si>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</si>
  <si>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</si>
  <si>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</si>
  <si>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</si>
  <si>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</si>
  <si>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</si>
  <si>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</si>
  <si>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</si>
  <si>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</si>
  <si>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</si>
  <si>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</si>
  <si>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</si>
  <si>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</si>
  <si>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</si>
  <si>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</si>
  <si>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</si>
  <si>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</si>
  <si>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</si>
  <si>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</si>
  <si>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</si>
  <si>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</si>
  <si>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</si>
  <si>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</si>
  <si>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</si>
  <si>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</si>
  <si>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</si>
  <si>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</si>
  <si>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</si>
  <si>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№ 058-23</t>
  </si>
  <si>
    <t>Принтер со стартовым картриджем и фотобарабаном в комплекте</t>
  </si>
  <si>
    <t>Дополнительный оригинальный картридж для принтера</t>
  </si>
  <si>
    <t>Дополнительный оригинальный фотобарабан для принтера</t>
  </si>
  <si>
    <t>МФУ со стартовым картриджем и фотобарабаном в комплекте</t>
  </si>
  <si>
    <t>Дополнительный оригинальный картридж для МФУ</t>
  </si>
  <si>
    <t>Дополнительный оригинальный фотобарабан для МФУ</t>
  </si>
  <si>
    <t>шт.</t>
  </si>
  <si>
    <t>КП вх 452-01/23 от 30.01.2023 г.</t>
  </si>
  <si>
    <t>КП вх 451-01/23 от 30.01.2023 г.</t>
  </si>
  <si>
    <t>КП вх 450-01/23 от 30.01.2023 г.</t>
  </si>
  <si>
    <t>на поставку оргтехники (принтер, картридж)</t>
  </si>
  <si>
    <t>Исходя из имеющегося у Заказчика объёма финансового обеспечения для осуществления закупки НМЦД устанавливается в размере 3 221 400 (три миллиона двестидвадцать одна тысяча четыреста)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</si>
</sst>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2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abSelected="1" zoomScale="85" zoomScaleNormal="85" zoomScalePageLayoutView="70" workbookViewId="0">
      <selection activeCell="P72" sqref="P72"/>
    </sheetView>
  </sheetViews>
  <sheetFormatPr defaultRowHeight="12.75" x14ac:dyDescent="0.25"/>
  <cols>
    <col min="1" max="1" width="7.5703125" style="12" customWidth="1"/>
    <col min="2" max="2" width="20.5703125" style="12" customWidth="1"/>
    <col min="3" max="3" width="14" style="12" customWidth="1"/>
    <col min="4" max="5" width="9.140625" style="12"/>
    <col min="6" max="6" width="17.42578125" style="13" customWidth="1"/>
    <col min="7" max="7" width="16.28515625" style="13" customWidth="1"/>
    <col min="8" max="8" width="14.85546875" style="13" customWidth="1"/>
    <col min="9" max="9" width="13.7109375" style="13" customWidth="1"/>
    <col min="10" max="10" width="9.42578125" style="12" customWidth="1"/>
    <col min="11" max="11" width="12.5703125" style="12" customWidth="1"/>
    <col min="12" max="12" width="10.28515625" style="12" customWidth="1"/>
    <col min="13" max="13" width="23.42578125" style="12" customWidth="1"/>
    <col min="14" max="14" width="14.7109375" style="13" customWidth="1"/>
    <col min="15" max="16384" width="9.140625" style="14"/>
  </cols>
  <sheetData>
    <row r="1" spans="2:14" x14ac:dyDescent="0.25">
      <c r="N1" s="8" t="s">
        <v>25</v>
      </c>
    </row>
    <row r="2" spans="2:14" ht="14.45" customHeight="1" x14ac:dyDescent="0.25">
      <c r="N2" s="8" t="s">
        <v>26</v>
      </c>
    </row>
    <row r="3" spans="2:14" x14ac:dyDescent="0.25">
      <c r="N3" s="8" t="s">
        <v>40</v>
      </c>
    </row>
    <row r="4" spans="2:14" ht="14.45" customHeight="1" x14ac:dyDescent="0.25">
      <c r="N4" s="8" t="s">
        <v>27</v>
      </c>
    </row>
    <row r="5" spans="2:14" ht="14.45" customHeight="1" x14ac:dyDescent="0.25">
      <c r="N5" s="8" t="s">
        <v>28</v>
      </c>
    </row>
    <row r="6" spans="2:14" ht="14.45" customHeight="1" x14ac:dyDescent="0.2">
      <c r="N6" s="9" t="s">
        <v>29</v>
      </c>
    </row>
    <row r="8" spans="2:14" x14ac:dyDescent="0.2">
      <c r="N8" s="15" t="s">
        <v>16</v>
      </c>
    </row>
    <row r="9" spans="2:14" x14ac:dyDescent="0.2">
      <c r="N9" s="16" t="s">
        <v>21</v>
      </c>
    </row>
    <row r="10" spans="2:14" x14ac:dyDescent="0.2">
      <c r="N10" s="16" t="s">
        <v>17</v>
      </c>
    </row>
    <row r="12" spans="2:14" ht="28.9" customHeight="1" x14ac:dyDescent="0.25">
      <c r="K12" s="40" t="s">
        <v>20</v>
      </c>
      <c r="L12" s="40"/>
      <c r="N12" s="17" t="s">
        <v>18</v>
      </c>
    </row>
    <row r="13" spans="2:14" x14ac:dyDescent="0.25">
      <c r="N13" s="17"/>
    </row>
    <row r="14" spans="2:14" x14ac:dyDescent="0.25">
      <c r="B14" s="40" t="s">
        <v>19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17"/>
    </row>
    <row r="15" spans="2:14" hidden="1" x14ac:dyDescent="0.25"/>
    <row r="17" spans="1:14" s="12" customFormat="1" ht="60" customHeight="1" x14ac:dyDescent="0.25">
      <c r="A17" s="46" t="s">
        <v>14</v>
      </c>
      <c r="B17" s="47"/>
      <c r="C17" s="43"/>
      <c r="D17" s="42">
        <f>SUMIF(N20:N67,"&gt;0")</f>
        <v>3543540</v>
      </c>
      <c r="E17" s="43"/>
      <c r="F17" s="11" t="s">
        <v>37</v>
      </c>
      <c r="G17" s="11" t="s">
        <v>38</v>
      </c>
      <c r="H17" s="11" t="s">
        <v>39</v>
      </c>
      <c r="I17" s="3"/>
      <c r="J17" s="18"/>
      <c r="K17" s="18"/>
      <c r="L17" s="18"/>
      <c r="M17" s="18"/>
      <c r="N17" s="3"/>
    </row>
    <row r="18" spans="1:14" s="12" customFormat="1" ht="30" customHeight="1" x14ac:dyDescent="0.25">
      <c r="A18" s="35" t="s">
        <v>0</v>
      </c>
      <c r="B18" s="36" t="s">
        <v>1</v>
      </c>
      <c r="C18" s="37"/>
      <c r="D18" s="35" t="s">
        <v>2</v>
      </c>
      <c r="E18" s="35"/>
      <c r="F18" s="3" t="s">
        <v>5</v>
      </c>
      <c r="G18" s="3" t="s">
        <v>7</v>
      </c>
      <c r="H18" s="3" t="s">
        <v>8</v>
      </c>
      <c r="I18" s="44" t="s">
        <v>15</v>
      </c>
      <c r="J18" s="35" t="s">
        <v>11</v>
      </c>
      <c r="K18" s="35" t="s">
        <v>12</v>
      </c>
      <c r="L18" s="35" t="s">
        <v>13</v>
      </c>
      <c r="M18" s="35" t="s">
        <v>9</v>
      </c>
      <c r="N18" s="41" t="s">
        <v>10</v>
      </c>
    </row>
    <row r="19" spans="1:14" s="12" customFormat="1" x14ac:dyDescent="0.25">
      <c r="A19" s="35"/>
      <c r="B19" s="38"/>
      <c r="C19" s="39"/>
      <c r="D19" s="52" t="s">
        <v>3</v>
      </c>
      <c r="E19" s="52" t="s">
        <v>4</v>
      </c>
      <c r="F19" s="3" t="s">
        <v>6</v>
      </c>
      <c r="G19" s="3" t="s">
        <v>6</v>
      </c>
      <c r="H19" s="3" t="s">
        <v>6</v>
      </c>
      <c r="I19" s="45"/>
      <c r="J19" s="35"/>
      <c r="K19" s="35"/>
      <c r="L19" s="35"/>
      <c r="M19" s="35"/>
      <c r="N19" s="41"/>
    </row>
    <row r="20" spans="1:14" s="12" customFormat="1" ht="29.25" customHeight="1" x14ac:dyDescent="0.25">
      <c r="A20" s="18">
        <v>1</v>
      </c>
      <c r="B20" s="50" t="s">
        <v>30</v>
      </c>
      <c r="C20" s="51"/>
      <c r="D20" s="53" t="s">
        <v>36</v>
      </c>
      <c r="E20" s="53">
        <v>20</v>
      </c>
      <c r="F20" s="1">
        <v>28320</v>
      </c>
      <c r="G20" s="54">
        <v>32851</v>
      </c>
      <c r="H20" s="31">
        <v>32285</v>
      </c>
      <c r="I20" s="3">
        <f t="shared" ref="I20:I67" si="0">AVERAGE(F20:H20)</f>
        <v>31152</v>
      </c>
      <c r="J20" s="18">
        <f t="shared" ref="J20:J67" si="1">COUNT(F20:H20)</f>
        <v>3</v>
      </c>
      <c r="K20" s="18">
        <f t="shared" ref="K20:K67" si="2">STDEV(F20:H20)</f>
        <v>2468.8574280423727</v>
      </c>
      <c r="L20" s="18">
        <f>K20/I20*100</f>
        <v>7.9251971881175294</v>
      </c>
      <c r="M20" s="18" t="str">
        <f>IF(L20&lt;33,"ОДНОРОДНЫЕ","НЕОДНОРОДНЫЕ")</f>
        <v>ОДНОРОДНЫЕ</v>
      </c>
      <c r="N20" s="3">
        <f t="shared" ref="N20:N67" si="3">E20*I20</f>
        <v>623040</v>
      </c>
    </row>
    <row r="21" spans="1:14" s="12" customFormat="1" ht="30.75" customHeight="1" x14ac:dyDescent="0.25">
      <c r="A21" s="18">
        <v>2</v>
      </c>
      <c r="B21" s="50" t="s">
        <v>31</v>
      </c>
      <c r="C21" s="51"/>
      <c r="D21" s="53" t="s">
        <v>36</v>
      </c>
      <c r="E21" s="53">
        <v>20</v>
      </c>
      <c r="F21" s="1">
        <v>11800</v>
      </c>
      <c r="G21" s="54">
        <v>13688</v>
      </c>
      <c r="H21" s="31">
        <v>13452</v>
      </c>
      <c r="I21" s="3">
        <f t="shared" si="0"/>
        <v>12980</v>
      </c>
      <c r="J21" s="18">
        <f t="shared" si="1"/>
        <v>3</v>
      </c>
      <c r="K21" s="18">
        <f t="shared" si="2"/>
        <v>1028.7001506755989</v>
      </c>
      <c r="L21" s="18">
        <f t="shared" ref="L21:L23" si="4">K21/I21*100</f>
        <v>7.9252708064375881</v>
      </c>
      <c r="M21" s="18" t="str">
        <f t="shared" ref="M21:M23" si="5">IF(L21&lt;33,"ОДНОРОДНЫЕ","НЕОДНОРОДНЫЕ")</f>
        <v>ОДНОРОДНЫЕ</v>
      </c>
      <c r="N21" s="3">
        <f t="shared" si="3"/>
        <v>259600</v>
      </c>
    </row>
    <row r="22" spans="1:14" s="12" customFormat="1" ht="30.75" customHeight="1" x14ac:dyDescent="0.25">
      <c r="A22" s="18">
        <v>3</v>
      </c>
      <c r="B22" s="50" t="s">
        <v>32</v>
      </c>
      <c r="C22" s="51"/>
      <c r="D22" s="53" t="s">
        <v>36</v>
      </c>
      <c r="E22" s="53">
        <v>20</v>
      </c>
      <c r="F22" s="1">
        <v>8850</v>
      </c>
      <c r="G22" s="54">
        <v>10266</v>
      </c>
      <c r="H22" s="31">
        <v>10089</v>
      </c>
      <c r="I22" s="3">
        <f t="shared" si="0"/>
        <v>9735</v>
      </c>
      <c r="J22" s="18">
        <f t="shared" si="1"/>
        <v>3</v>
      </c>
      <c r="K22" s="18">
        <f t="shared" si="2"/>
        <v>771.52511300669926</v>
      </c>
      <c r="L22" s="18">
        <f t="shared" si="4"/>
        <v>7.9252708064375881</v>
      </c>
      <c r="M22" s="18" t="str">
        <f t="shared" si="5"/>
        <v>ОДНОРОДНЫЕ</v>
      </c>
      <c r="N22" s="3">
        <f t="shared" si="3"/>
        <v>194700</v>
      </c>
    </row>
    <row r="23" spans="1:14" s="12" customFormat="1" ht="30" customHeight="1" x14ac:dyDescent="0.25">
      <c r="A23" s="18">
        <v>4</v>
      </c>
      <c r="B23" s="50" t="s">
        <v>33</v>
      </c>
      <c r="C23" s="51"/>
      <c r="D23" s="53" t="s">
        <v>36</v>
      </c>
      <c r="E23" s="53">
        <v>40</v>
      </c>
      <c r="F23" s="1">
        <v>40120</v>
      </c>
      <c r="G23" s="54">
        <v>46539</v>
      </c>
      <c r="H23" s="31">
        <v>45737</v>
      </c>
      <c r="I23" s="3">
        <f t="shared" si="0"/>
        <v>44132</v>
      </c>
      <c r="J23" s="18">
        <f t="shared" si="1"/>
        <v>3</v>
      </c>
      <c r="K23" s="18">
        <f t="shared" si="2"/>
        <v>3497.5575763666852</v>
      </c>
      <c r="L23" s="18">
        <f t="shared" si="4"/>
        <v>7.9252188352367563</v>
      </c>
      <c r="M23" s="18" t="str">
        <f t="shared" si="5"/>
        <v>ОДНОРОДНЫЕ</v>
      </c>
      <c r="N23" s="3">
        <f t="shared" si="3"/>
        <v>1765280</v>
      </c>
    </row>
    <row r="24" spans="1:14" s="12" customFormat="1" ht="28.5" customHeight="1" x14ac:dyDescent="0.25">
      <c r="A24" s="18">
        <v>5</v>
      </c>
      <c r="B24" s="50" t="s">
        <v>34</v>
      </c>
      <c r="C24" s="51"/>
      <c r="D24" s="53" t="s">
        <v>36</v>
      </c>
      <c r="E24" s="53">
        <v>40</v>
      </c>
      <c r="F24" s="1">
        <v>8024</v>
      </c>
      <c r="G24" s="54">
        <v>9308</v>
      </c>
      <c r="H24" s="31">
        <v>9147</v>
      </c>
      <c r="I24" s="3">
        <f t="shared" si="0"/>
        <v>8826.3333333333339</v>
      </c>
      <c r="J24" s="18">
        <f t="shared" si="1"/>
        <v>3</v>
      </c>
      <c r="K24" s="18">
        <f t="shared" si="2"/>
        <v>699.48862273330315</v>
      </c>
      <c r="L24" s="18">
        <f t="shared" ref="L24:L46" si="6">K24/I24*100</f>
        <v>7.9250193292794648</v>
      </c>
      <c r="M24" s="18" t="str">
        <f t="shared" ref="M24:M46" si="7">IF(L24&lt;33,"ОДНОРОДНЫЕ","НЕОДНОРОДНЫЕ")</f>
        <v>ОДНОРОДНЫЕ</v>
      </c>
      <c r="N24" s="3">
        <f t="shared" si="3"/>
        <v>353053.33333333337</v>
      </c>
    </row>
    <row r="25" spans="1:14" s="12" customFormat="1" ht="27" customHeight="1" x14ac:dyDescent="0.25">
      <c r="A25" s="18">
        <v>6</v>
      </c>
      <c r="B25" s="50" t="s">
        <v>35</v>
      </c>
      <c r="C25" s="51"/>
      <c r="D25" s="53" t="s">
        <v>36</v>
      </c>
      <c r="E25" s="53">
        <v>40</v>
      </c>
      <c r="F25" s="1">
        <v>7906</v>
      </c>
      <c r="G25" s="54">
        <v>9171</v>
      </c>
      <c r="H25" s="31">
        <v>9013</v>
      </c>
      <c r="I25" s="3">
        <f t="shared" si="0"/>
        <v>8696.6666666666661</v>
      </c>
      <c r="J25" s="18">
        <f t="shared" si="1"/>
        <v>3</v>
      </c>
      <c r="K25" s="18">
        <f t="shared" si="2"/>
        <v>689.27957559566016</v>
      </c>
      <c r="L25" s="18">
        <f t="shared" si="6"/>
        <v>7.9257904437983155</v>
      </c>
      <c r="M25" s="18" t="str">
        <f t="shared" si="7"/>
        <v>ОДНОРОДНЫЕ</v>
      </c>
      <c r="N25" s="3">
        <f t="shared" si="3"/>
        <v>347866.66666666663</v>
      </c>
    </row>
    <row r="26" spans="1:14" s="12" customFormat="1" ht="15.6" hidden="1" customHeight="1" x14ac:dyDescent="0.25">
      <c r="A26" s="18"/>
      <c r="B26" s="19"/>
      <c r="C26" s="5"/>
      <c r="D26" s="33"/>
      <c r="E26" s="7"/>
      <c r="F26" s="1"/>
      <c r="G26" s="2"/>
      <c r="H26" s="31"/>
      <c r="I26" s="3" t="e">
        <f t="shared" si="0"/>
        <v>#DIV/0!</v>
      </c>
      <c r="J26" s="18">
        <f t="shared" si="1"/>
        <v>0</v>
      </c>
      <c r="K26" s="18" t="e">
        <f t="shared" si="2"/>
        <v>#DIV/0!</v>
      </c>
      <c r="L26" s="18" t="e">
        <f t="shared" si="6"/>
        <v>#DIV/0!</v>
      </c>
      <c r="M26" s="18" t="e">
        <f t="shared" si="7"/>
        <v>#DIV/0!</v>
      </c>
      <c r="N26" s="3" t="e">
        <f t="shared" si="3"/>
        <v>#DIV/0!</v>
      </c>
    </row>
    <row r="27" spans="1:14" s="12" customFormat="1" ht="15.6" hidden="1" customHeight="1" x14ac:dyDescent="0.25">
      <c r="A27" s="18"/>
      <c r="B27" s="19"/>
      <c r="C27" s="5"/>
      <c r="D27" s="4"/>
      <c r="E27" s="5"/>
      <c r="F27" s="1"/>
      <c r="G27" s="2"/>
      <c r="H27" s="31"/>
      <c r="I27" s="3" t="e">
        <f t="shared" si="0"/>
        <v>#DIV/0!</v>
      </c>
      <c r="J27" s="18">
        <f t="shared" si="1"/>
        <v>0</v>
      </c>
      <c r="K27" s="18" t="e">
        <f t="shared" si="2"/>
        <v>#DIV/0!</v>
      </c>
      <c r="L27" s="18" t="e">
        <f t="shared" si="6"/>
        <v>#DIV/0!</v>
      </c>
      <c r="M27" s="18" t="e">
        <f t="shared" si="7"/>
        <v>#DIV/0!</v>
      </c>
      <c r="N27" s="3" t="e">
        <f t="shared" si="3"/>
        <v>#DIV/0!</v>
      </c>
    </row>
    <row r="28" spans="1:14" s="12" customFormat="1" ht="15.6" hidden="1" customHeight="1" x14ac:dyDescent="0.25">
      <c r="A28" s="18"/>
      <c r="B28" s="19"/>
      <c r="C28" s="5"/>
      <c r="D28" s="4"/>
      <c r="E28" s="5"/>
      <c r="F28" s="1"/>
      <c r="G28" s="2"/>
      <c r="H28" s="31"/>
      <c r="I28" s="3" t="e">
        <f t="shared" si="0"/>
        <v>#DIV/0!</v>
      </c>
      <c r="J28" s="18">
        <f t="shared" si="1"/>
        <v>0</v>
      </c>
      <c r="K28" s="18" t="e">
        <f t="shared" si="2"/>
        <v>#DIV/0!</v>
      </c>
      <c r="L28" s="18" t="e">
        <f t="shared" si="6"/>
        <v>#DIV/0!</v>
      </c>
      <c r="M28" s="18" t="e">
        <f t="shared" si="7"/>
        <v>#DIV/0!</v>
      </c>
      <c r="N28" s="3" t="e">
        <f t="shared" si="3"/>
        <v>#DIV/0!</v>
      </c>
    </row>
    <row r="29" spans="1:14" s="12" customFormat="1" ht="15.6" hidden="1" customHeight="1" x14ac:dyDescent="0.25">
      <c r="A29" s="18"/>
      <c r="B29" s="19"/>
      <c r="C29" s="5"/>
      <c r="D29" s="4"/>
      <c r="E29" s="5"/>
      <c r="F29" s="1"/>
      <c r="G29" s="2"/>
      <c r="H29" s="31"/>
      <c r="I29" s="3" t="e">
        <f t="shared" si="0"/>
        <v>#DIV/0!</v>
      </c>
      <c r="J29" s="18">
        <f t="shared" si="1"/>
        <v>0</v>
      </c>
      <c r="K29" s="18" t="e">
        <f t="shared" si="2"/>
        <v>#DIV/0!</v>
      </c>
      <c r="L29" s="18" t="e">
        <f t="shared" si="6"/>
        <v>#DIV/0!</v>
      </c>
      <c r="M29" s="18" t="e">
        <f t="shared" si="7"/>
        <v>#DIV/0!</v>
      </c>
      <c r="N29" s="3" t="e">
        <f t="shared" si="3"/>
        <v>#DIV/0!</v>
      </c>
    </row>
    <row r="30" spans="1:14" s="12" customFormat="1" ht="15.6" hidden="1" customHeight="1" x14ac:dyDescent="0.25">
      <c r="A30" s="18"/>
      <c r="B30" s="19"/>
      <c r="C30" s="5"/>
      <c r="D30" s="4"/>
      <c r="E30" s="5"/>
      <c r="F30" s="1"/>
      <c r="G30" s="2"/>
      <c r="H30" s="31"/>
      <c r="I30" s="3" t="e">
        <f t="shared" si="0"/>
        <v>#DIV/0!</v>
      </c>
      <c r="J30" s="18">
        <f t="shared" si="1"/>
        <v>0</v>
      </c>
      <c r="K30" s="18" t="e">
        <f t="shared" si="2"/>
        <v>#DIV/0!</v>
      </c>
      <c r="L30" s="18" t="e">
        <f t="shared" si="6"/>
        <v>#DIV/0!</v>
      </c>
      <c r="M30" s="18" t="e">
        <f t="shared" si="7"/>
        <v>#DIV/0!</v>
      </c>
      <c r="N30" s="3" t="e">
        <f t="shared" si="3"/>
        <v>#DIV/0!</v>
      </c>
    </row>
    <row r="31" spans="1:14" s="12" customFormat="1" ht="15.6" hidden="1" customHeight="1" x14ac:dyDescent="0.25">
      <c r="A31" s="18"/>
      <c r="B31" s="19"/>
      <c r="C31" s="5"/>
      <c r="D31" s="4"/>
      <c r="E31" s="5"/>
      <c r="F31" s="1"/>
      <c r="G31" s="2"/>
      <c r="H31" s="31"/>
      <c r="I31" s="3" t="e">
        <f t="shared" si="0"/>
        <v>#DIV/0!</v>
      </c>
      <c r="J31" s="18">
        <f t="shared" si="1"/>
        <v>0</v>
      </c>
      <c r="K31" s="18" t="e">
        <f t="shared" si="2"/>
        <v>#DIV/0!</v>
      </c>
      <c r="L31" s="18" t="e">
        <f t="shared" si="6"/>
        <v>#DIV/0!</v>
      </c>
      <c r="M31" s="18" t="e">
        <f t="shared" si="7"/>
        <v>#DIV/0!</v>
      </c>
      <c r="N31" s="3" t="e">
        <f t="shared" si="3"/>
        <v>#DIV/0!</v>
      </c>
    </row>
    <row r="32" spans="1:14" s="12" customFormat="1" ht="15.6" hidden="1" customHeight="1" x14ac:dyDescent="0.25">
      <c r="A32" s="18"/>
      <c r="B32" s="19"/>
      <c r="C32" s="6"/>
      <c r="D32" s="4"/>
      <c r="E32" s="5"/>
      <c r="F32" s="1"/>
      <c r="G32" s="2"/>
      <c r="H32" s="31"/>
      <c r="I32" s="3" t="e">
        <f t="shared" si="0"/>
        <v>#DIV/0!</v>
      </c>
      <c r="J32" s="18">
        <f t="shared" si="1"/>
        <v>0</v>
      </c>
      <c r="K32" s="18" t="e">
        <f t="shared" si="2"/>
        <v>#DIV/0!</v>
      </c>
      <c r="L32" s="18" t="e">
        <f t="shared" si="6"/>
        <v>#DIV/0!</v>
      </c>
      <c r="M32" s="18" t="e">
        <f t="shared" si="7"/>
        <v>#DIV/0!</v>
      </c>
      <c r="N32" s="3" t="e">
        <f t="shared" si="3"/>
        <v>#DIV/0!</v>
      </c>
    </row>
    <row r="33" spans="1:14" s="12" customFormat="1" ht="15.6" hidden="1" customHeight="1" x14ac:dyDescent="0.25">
      <c r="A33" s="18"/>
      <c r="B33" s="19"/>
      <c r="C33" s="5"/>
      <c r="D33" s="4"/>
      <c r="E33" s="5"/>
      <c r="F33" s="1"/>
      <c r="G33" s="2"/>
      <c r="H33" s="31"/>
      <c r="I33" s="3" t="e">
        <f t="shared" si="0"/>
        <v>#DIV/0!</v>
      </c>
      <c r="J33" s="18">
        <f t="shared" si="1"/>
        <v>0</v>
      </c>
      <c r="K33" s="18" t="e">
        <f t="shared" si="2"/>
        <v>#DIV/0!</v>
      </c>
      <c r="L33" s="18" t="e">
        <f t="shared" si="6"/>
        <v>#DIV/0!</v>
      </c>
      <c r="M33" s="18" t="e">
        <f t="shared" si="7"/>
        <v>#DIV/0!</v>
      </c>
      <c r="N33" s="3" t="e">
        <f t="shared" si="3"/>
        <v>#DIV/0!</v>
      </c>
    </row>
    <row r="34" spans="1:14" s="12" customFormat="1" ht="15.6" hidden="1" customHeight="1" x14ac:dyDescent="0.25">
      <c r="A34" s="18"/>
      <c r="B34" s="19"/>
      <c r="C34" s="5"/>
      <c r="D34" s="4"/>
      <c r="E34" s="5"/>
      <c r="F34" s="1"/>
      <c r="G34" s="2"/>
      <c r="H34" s="31"/>
      <c r="I34" s="3" t="e">
        <f t="shared" si="0"/>
        <v>#DIV/0!</v>
      </c>
      <c r="J34" s="18">
        <f t="shared" si="1"/>
        <v>0</v>
      </c>
      <c r="K34" s="18" t="e">
        <f t="shared" si="2"/>
        <v>#DIV/0!</v>
      </c>
      <c r="L34" s="18" t="e">
        <f t="shared" si="6"/>
        <v>#DIV/0!</v>
      </c>
      <c r="M34" s="18" t="e">
        <f t="shared" si="7"/>
        <v>#DIV/0!</v>
      </c>
      <c r="N34" s="3" t="e">
        <f t="shared" si="3"/>
        <v>#DIV/0!</v>
      </c>
    </row>
    <row r="35" spans="1:14" s="12" customFormat="1" ht="15.6" hidden="1" customHeight="1" x14ac:dyDescent="0.25">
      <c r="A35" s="18"/>
      <c r="B35" s="19"/>
      <c r="C35" s="5"/>
      <c r="D35" s="4"/>
      <c r="E35" s="5"/>
      <c r="F35" s="1"/>
      <c r="G35" s="2"/>
      <c r="H35" s="31"/>
      <c r="I35" s="3" t="e">
        <f t="shared" si="0"/>
        <v>#DIV/0!</v>
      </c>
      <c r="J35" s="18">
        <f t="shared" si="1"/>
        <v>0</v>
      </c>
      <c r="K35" s="18" t="e">
        <f t="shared" si="2"/>
        <v>#DIV/0!</v>
      </c>
      <c r="L35" s="18" t="e">
        <f t="shared" si="6"/>
        <v>#DIV/0!</v>
      </c>
      <c r="M35" s="18" t="e">
        <f t="shared" si="7"/>
        <v>#DIV/0!</v>
      </c>
      <c r="N35" s="3" t="e">
        <f t="shared" si="3"/>
        <v>#DIV/0!</v>
      </c>
    </row>
    <row r="36" spans="1:14" s="12" customFormat="1" ht="15.6" hidden="1" customHeight="1" x14ac:dyDescent="0.25">
      <c r="A36" s="18"/>
      <c r="B36" s="19"/>
      <c r="C36" s="5"/>
      <c r="D36" s="4"/>
      <c r="E36" s="5"/>
      <c r="F36" s="1"/>
      <c r="G36" s="2"/>
      <c r="H36" s="31"/>
      <c r="I36" s="3" t="e">
        <f t="shared" si="0"/>
        <v>#DIV/0!</v>
      </c>
      <c r="J36" s="18">
        <f t="shared" si="1"/>
        <v>0</v>
      </c>
      <c r="K36" s="18" t="e">
        <f t="shared" si="2"/>
        <v>#DIV/0!</v>
      </c>
      <c r="L36" s="18" t="e">
        <f t="shared" si="6"/>
        <v>#DIV/0!</v>
      </c>
      <c r="M36" s="18" t="e">
        <f t="shared" si="7"/>
        <v>#DIV/0!</v>
      </c>
      <c r="N36" s="3" t="e">
        <f t="shared" si="3"/>
        <v>#DIV/0!</v>
      </c>
    </row>
    <row r="37" spans="1:14" s="12" customFormat="1" ht="15.6" hidden="1" customHeight="1" x14ac:dyDescent="0.25">
      <c r="A37" s="18"/>
      <c r="B37" s="19"/>
      <c r="C37" s="5"/>
      <c r="D37" s="4"/>
      <c r="E37" s="5"/>
      <c r="F37" s="1"/>
      <c r="G37" s="2"/>
      <c r="H37" s="31"/>
      <c r="I37" s="3" t="e">
        <f t="shared" si="0"/>
        <v>#DIV/0!</v>
      </c>
      <c r="J37" s="18">
        <f t="shared" si="1"/>
        <v>0</v>
      </c>
      <c r="K37" s="18" t="e">
        <f t="shared" si="2"/>
        <v>#DIV/0!</v>
      </c>
      <c r="L37" s="18" t="e">
        <f t="shared" si="6"/>
        <v>#DIV/0!</v>
      </c>
      <c r="M37" s="18" t="e">
        <f t="shared" si="7"/>
        <v>#DIV/0!</v>
      </c>
      <c r="N37" s="3" t="e">
        <f t="shared" si="3"/>
        <v>#DIV/0!</v>
      </c>
    </row>
    <row r="38" spans="1:14" s="12" customFormat="1" ht="15.6" hidden="1" customHeight="1" x14ac:dyDescent="0.25">
      <c r="A38" s="18"/>
      <c r="B38" s="19"/>
      <c r="C38" s="5"/>
      <c r="D38" s="4"/>
      <c r="E38" s="5"/>
      <c r="F38" s="1"/>
      <c r="G38" s="2"/>
      <c r="H38" s="31"/>
      <c r="I38" s="3" t="e">
        <f t="shared" si="0"/>
        <v>#DIV/0!</v>
      </c>
      <c r="J38" s="18">
        <f t="shared" si="1"/>
        <v>0</v>
      </c>
      <c r="K38" s="18" t="e">
        <f t="shared" si="2"/>
        <v>#DIV/0!</v>
      </c>
      <c r="L38" s="18" t="e">
        <f t="shared" si="6"/>
        <v>#DIV/0!</v>
      </c>
      <c r="M38" s="18" t="e">
        <f t="shared" si="7"/>
        <v>#DIV/0!</v>
      </c>
      <c r="N38" s="3" t="e">
        <f t="shared" si="3"/>
        <v>#DIV/0!</v>
      </c>
    </row>
    <row r="39" spans="1:14" s="12" customFormat="1" ht="15.6" hidden="1" customHeight="1" x14ac:dyDescent="0.25">
      <c r="A39" s="18"/>
      <c r="B39" s="19"/>
      <c r="C39" s="5"/>
      <c r="D39" s="4"/>
      <c r="E39" s="5"/>
      <c r="F39" s="1"/>
      <c r="G39" s="2"/>
      <c r="H39" s="31"/>
      <c r="I39" s="3" t="e">
        <f t="shared" si="0"/>
        <v>#DIV/0!</v>
      </c>
      <c r="J39" s="18">
        <f t="shared" si="1"/>
        <v>0</v>
      </c>
      <c r="K39" s="18" t="e">
        <f t="shared" si="2"/>
        <v>#DIV/0!</v>
      </c>
      <c r="L39" s="18" t="e">
        <f t="shared" si="6"/>
        <v>#DIV/0!</v>
      </c>
      <c r="M39" s="18" t="e">
        <f t="shared" si="7"/>
        <v>#DIV/0!</v>
      </c>
      <c r="N39" s="3" t="e">
        <f t="shared" si="3"/>
        <v>#DIV/0!</v>
      </c>
    </row>
    <row r="40" spans="1:14" s="12" customFormat="1" ht="15.6" hidden="1" customHeight="1" x14ac:dyDescent="0.25">
      <c r="A40" s="18"/>
      <c r="B40" s="19"/>
      <c r="C40" s="5"/>
      <c r="D40" s="4"/>
      <c r="E40" s="5"/>
      <c r="F40" s="1"/>
      <c r="G40" s="2"/>
      <c r="H40" s="31"/>
      <c r="I40" s="3" t="e">
        <f t="shared" si="0"/>
        <v>#DIV/0!</v>
      </c>
      <c r="J40" s="18">
        <f t="shared" si="1"/>
        <v>0</v>
      </c>
      <c r="K40" s="18" t="e">
        <f t="shared" si="2"/>
        <v>#DIV/0!</v>
      </c>
      <c r="L40" s="18" t="e">
        <f t="shared" si="6"/>
        <v>#DIV/0!</v>
      </c>
      <c r="M40" s="18" t="e">
        <f t="shared" si="7"/>
        <v>#DIV/0!</v>
      </c>
      <c r="N40" s="3" t="e">
        <f t="shared" si="3"/>
        <v>#DIV/0!</v>
      </c>
    </row>
    <row r="41" spans="1:14" s="12" customFormat="1" ht="15.6" hidden="1" customHeight="1" x14ac:dyDescent="0.25">
      <c r="A41" s="18"/>
      <c r="B41" s="19"/>
      <c r="C41" s="5"/>
      <c r="D41" s="4"/>
      <c r="E41" s="5"/>
      <c r="F41" s="1"/>
      <c r="G41" s="2"/>
      <c r="H41" s="31"/>
      <c r="I41" s="3" t="e">
        <f t="shared" si="0"/>
        <v>#DIV/0!</v>
      </c>
      <c r="J41" s="18">
        <f t="shared" si="1"/>
        <v>0</v>
      </c>
      <c r="K41" s="18" t="e">
        <f t="shared" si="2"/>
        <v>#DIV/0!</v>
      </c>
      <c r="L41" s="18" t="e">
        <f t="shared" si="6"/>
        <v>#DIV/0!</v>
      </c>
      <c r="M41" s="18" t="e">
        <f t="shared" si="7"/>
        <v>#DIV/0!</v>
      </c>
      <c r="N41" s="3" t="e">
        <f t="shared" si="3"/>
        <v>#DIV/0!</v>
      </c>
    </row>
    <row r="42" spans="1:14" s="12" customFormat="1" ht="15.6" hidden="1" customHeight="1" x14ac:dyDescent="0.25">
      <c r="A42" s="18"/>
      <c r="B42" s="19"/>
      <c r="C42" s="5"/>
      <c r="D42" s="4"/>
      <c r="E42" s="5"/>
      <c r="F42" s="1"/>
      <c r="G42" s="2"/>
      <c r="H42" s="31"/>
      <c r="I42" s="3" t="e">
        <f t="shared" si="0"/>
        <v>#DIV/0!</v>
      </c>
      <c r="J42" s="18">
        <f t="shared" si="1"/>
        <v>0</v>
      </c>
      <c r="K42" s="18" t="e">
        <f t="shared" si="2"/>
        <v>#DIV/0!</v>
      </c>
      <c r="L42" s="18" t="e">
        <f t="shared" si="6"/>
        <v>#DIV/0!</v>
      </c>
      <c r="M42" s="18" t="e">
        <f t="shared" si="7"/>
        <v>#DIV/0!</v>
      </c>
      <c r="N42" s="3" t="e">
        <f t="shared" si="3"/>
        <v>#DIV/0!</v>
      </c>
    </row>
    <row r="43" spans="1:14" s="12" customFormat="1" ht="15.6" hidden="1" customHeight="1" x14ac:dyDescent="0.25">
      <c r="A43" s="18"/>
      <c r="B43" s="19"/>
      <c r="C43" s="5"/>
      <c r="D43" s="4"/>
      <c r="E43" s="5"/>
      <c r="F43" s="1"/>
      <c r="G43" s="2"/>
      <c r="H43" s="31"/>
      <c r="I43" s="3" t="e">
        <f t="shared" si="0"/>
        <v>#DIV/0!</v>
      </c>
      <c r="J43" s="18">
        <f t="shared" si="1"/>
        <v>0</v>
      </c>
      <c r="K43" s="18" t="e">
        <f t="shared" si="2"/>
        <v>#DIV/0!</v>
      </c>
      <c r="L43" s="18" t="e">
        <f t="shared" si="6"/>
        <v>#DIV/0!</v>
      </c>
      <c r="M43" s="18" t="e">
        <f t="shared" si="7"/>
        <v>#DIV/0!</v>
      </c>
      <c r="N43" s="3" t="e">
        <f t="shared" si="3"/>
        <v>#DIV/0!</v>
      </c>
    </row>
    <row r="44" spans="1:14" s="12" customFormat="1" ht="15.6" hidden="1" customHeight="1" x14ac:dyDescent="0.25">
      <c r="A44" s="18"/>
      <c r="B44" s="19"/>
      <c r="C44" s="5"/>
      <c r="D44" s="4"/>
      <c r="E44" s="5"/>
      <c r="F44" s="1"/>
      <c r="G44" s="2"/>
      <c r="H44" s="31"/>
      <c r="I44" s="3" t="e">
        <f t="shared" si="0"/>
        <v>#DIV/0!</v>
      </c>
      <c r="J44" s="18">
        <f t="shared" si="1"/>
        <v>0</v>
      </c>
      <c r="K44" s="18" t="e">
        <f t="shared" si="2"/>
        <v>#DIV/0!</v>
      </c>
      <c r="L44" s="18" t="e">
        <f t="shared" si="6"/>
        <v>#DIV/0!</v>
      </c>
      <c r="M44" s="18" t="e">
        <f t="shared" si="7"/>
        <v>#DIV/0!</v>
      </c>
      <c r="N44" s="3" t="e">
        <f t="shared" si="3"/>
        <v>#DIV/0!</v>
      </c>
    </row>
    <row r="45" spans="1:14" s="12" customFormat="1" ht="15.6" hidden="1" customHeight="1" x14ac:dyDescent="0.25">
      <c r="A45" s="18"/>
      <c r="B45" s="19"/>
      <c r="C45" s="5"/>
      <c r="D45" s="4"/>
      <c r="E45" s="5"/>
      <c r="F45" s="1"/>
      <c r="G45" s="2"/>
      <c r="H45" s="31"/>
      <c r="I45" s="3" t="e">
        <f t="shared" si="0"/>
        <v>#DIV/0!</v>
      </c>
      <c r="J45" s="18">
        <f t="shared" si="1"/>
        <v>0</v>
      </c>
      <c r="K45" s="18" t="e">
        <f t="shared" si="2"/>
        <v>#DIV/0!</v>
      </c>
      <c r="L45" s="18" t="e">
        <f t="shared" si="6"/>
        <v>#DIV/0!</v>
      </c>
      <c r="M45" s="18" t="e">
        <f t="shared" si="7"/>
        <v>#DIV/0!</v>
      </c>
      <c r="N45" s="3" t="e">
        <f t="shared" si="3"/>
        <v>#DIV/0!</v>
      </c>
    </row>
    <row r="46" spans="1:14" s="12" customFormat="1" ht="15.6" hidden="1" customHeight="1" x14ac:dyDescent="0.25">
      <c r="A46" s="18"/>
      <c r="B46" s="19"/>
      <c r="C46" s="5"/>
      <c r="D46" s="4"/>
      <c r="E46" s="5"/>
      <c r="F46" s="1"/>
      <c r="G46" s="2"/>
      <c r="H46" s="31"/>
      <c r="I46" s="3" t="e">
        <f t="shared" si="0"/>
        <v>#DIV/0!</v>
      </c>
      <c r="J46" s="18">
        <f t="shared" si="1"/>
        <v>0</v>
      </c>
      <c r="K46" s="18" t="e">
        <f t="shared" si="2"/>
        <v>#DIV/0!</v>
      </c>
      <c r="L46" s="18" t="e">
        <f t="shared" si="6"/>
        <v>#DIV/0!</v>
      </c>
      <c r="M46" s="18" t="e">
        <f t="shared" si="7"/>
        <v>#DIV/0!</v>
      </c>
      <c r="N46" s="3" t="e">
        <f t="shared" si="3"/>
        <v>#DIV/0!</v>
      </c>
    </row>
    <row r="47" spans="1:14" s="12" customFormat="1" ht="15.6" hidden="1" customHeight="1" x14ac:dyDescent="0.25">
      <c r="A47" s="18"/>
      <c r="B47" s="19"/>
      <c r="C47" s="5"/>
      <c r="D47" s="4"/>
      <c r="E47" s="5"/>
      <c r="F47" s="1"/>
      <c r="G47" s="2"/>
      <c r="H47" s="31"/>
      <c r="I47" s="3" t="e">
        <f t="shared" si="0"/>
        <v>#DIV/0!</v>
      </c>
      <c r="J47" s="18">
        <f t="shared" si="1"/>
        <v>0</v>
      </c>
      <c r="K47" s="18" t="e">
        <f t="shared" si="2"/>
        <v>#DIV/0!</v>
      </c>
      <c r="L47" s="18" t="e">
        <f t="shared" ref="L47:L67" si="8">K47/I47*100</f>
        <v>#DIV/0!</v>
      </c>
      <c r="M47" s="18" t="e">
        <f t="shared" ref="M47:M67" si="9">IF(L47&lt;33,"ОДНОРОДНЫЕ","НЕОДНОРОДНЫЕ")</f>
        <v>#DIV/0!</v>
      </c>
      <c r="N47" s="3" t="e">
        <f t="shared" si="3"/>
        <v>#DIV/0!</v>
      </c>
    </row>
    <row r="48" spans="1:14" s="12" customFormat="1" ht="15.6" hidden="1" customHeight="1" x14ac:dyDescent="0.25">
      <c r="A48" s="18"/>
      <c r="B48" s="19"/>
      <c r="C48" s="5"/>
      <c r="D48" s="4"/>
      <c r="E48" s="5"/>
      <c r="F48" s="1"/>
      <c r="G48" s="2"/>
      <c r="H48" s="31"/>
      <c r="I48" s="3" t="e">
        <f t="shared" si="0"/>
        <v>#DIV/0!</v>
      </c>
      <c r="J48" s="18">
        <f t="shared" si="1"/>
        <v>0</v>
      </c>
      <c r="K48" s="18" t="e">
        <f t="shared" si="2"/>
        <v>#DIV/0!</v>
      </c>
      <c r="L48" s="18" t="e">
        <f t="shared" si="8"/>
        <v>#DIV/0!</v>
      </c>
      <c r="M48" s="18" t="e">
        <f t="shared" si="9"/>
        <v>#DIV/0!</v>
      </c>
      <c r="N48" s="3" t="e">
        <f t="shared" si="3"/>
        <v>#DIV/0!</v>
      </c>
    </row>
    <row r="49" spans="1:14" s="12" customFormat="1" ht="15.6" hidden="1" customHeight="1" x14ac:dyDescent="0.25">
      <c r="A49" s="18"/>
      <c r="B49" s="19"/>
      <c r="C49" s="5"/>
      <c r="D49" s="4"/>
      <c r="E49" s="5"/>
      <c r="F49" s="1"/>
      <c r="G49" s="2"/>
      <c r="H49" s="31"/>
      <c r="I49" s="3" t="e">
        <f t="shared" si="0"/>
        <v>#DIV/0!</v>
      </c>
      <c r="J49" s="18">
        <f t="shared" si="1"/>
        <v>0</v>
      </c>
      <c r="K49" s="18" t="e">
        <f t="shared" si="2"/>
        <v>#DIV/0!</v>
      </c>
      <c r="L49" s="18" t="e">
        <f t="shared" si="8"/>
        <v>#DIV/0!</v>
      </c>
      <c r="M49" s="18" t="e">
        <f t="shared" si="9"/>
        <v>#DIV/0!</v>
      </c>
      <c r="N49" s="3" t="e">
        <f t="shared" si="3"/>
        <v>#DIV/0!</v>
      </c>
    </row>
    <row r="50" spans="1:14" s="12" customFormat="1" ht="15.6" hidden="1" customHeight="1" x14ac:dyDescent="0.25">
      <c r="A50" s="18"/>
      <c r="B50" s="19"/>
      <c r="C50" s="5"/>
      <c r="D50" s="4"/>
      <c r="E50" s="5"/>
      <c r="F50" s="1"/>
      <c r="G50" s="2"/>
      <c r="H50" s="31"/>
      <c r="I50" s="3" t="e">
        <f t="shared" si="0"/>
        <v>#DIV/0!</v>
      </c>
      <c r="J50" s="18">
        <f t="shared" si="1"/>
        <v>0</v>
      </c>
      <c r="K50" s="18" t="e">
        <f t="shared" si="2"/>
        <v>#DIV/0!</v>
      </c>
      <c r="L50" s="18" t="e">
        <f t="shared" si="8"/>
        <v>#DIV/0!</v>
      </c>
      <c r="M50" s="18" t="e">
        <f t="shared" si="9"/>
        <v>#DIV/0!</v>
      </c>
      <c r="N50" s="3" t="e">
        <f t="shared" si="3"/>
        <v>#DIV/0!</v>
      </c>
    </row>
    <row r="51" spans="1:14" s="12" customFormat="1" ht="15.6" hidden="1" customHeight="1" x14ac:dyDescent="0.25">
      <c r="A51" s="18"/>
      <c r="B51" s="19"/>
      <c r="C51" s="5"/>
      <c r="D51" s="4"/>
      <c r="E51" s="5"/>
      <c r="F51" s="1"/>
      <c r="G51" s="2"/>
      <c r="H51" s="31"/>
      <c r="I51" s="3" t="e">
        <f t="shared" si="0"/>
        <v>#DIV/0!</v>
      </c>
      <c r="J51" s="18">
        <f t="shared" si="1"/>
        <v>0</v>
      </c>
      <c r="K51" s="18" t="e">
        <f t="shared" si="2"/>
        <v>#DIV/0!</v>
      </c>
      <c r="L51" s="18" t="e">
        <f t="shared" si="8"/>
        <v>#DIV/0!</v>
      </c>
      <c r="M51" s="18" t="e">
        <f t="shared" si="9"/>
        <v>#DIV/0!</v>
      </c>
      <c r="N51" s="3" t="e">
        <f t="shared" si="3"/>
        <v>#DIV/0!</v>
      </c>
    </row>
    <row r="52" spans="1:14" s="12" customFormat="1" ht="15.6" hidden="1" customHeight="1" x14ac:dyDescent="0.25">
      <c r="A52" s="18"/>
      <c r="B52" s="19"/>
      <c r="C52" s="5"/>
      <c r="D52" s="4"/>
      <c r="E52" s="5"/>
      <c r="F52" s="1"/>
      <c r="G52" s="2"/>
      <c r="H52" s="31"/>
      <c r="I52" s="3" t="e">
        <f t="shared" si="0"/>
        <v>#DIV/0!</v>
      </c>
      <c r="J52" s="18">
        <f t="shared" si="1"/>
        <v>0</v>
      </c>
      <c r="K52" s="18" t="e">
        <f t="shared" si="2"/>
        <v>#DIV/0!</v>
      </c>
      <c r="L52" s="18" t="e">
        <f t="shared" si="8"/>
        <v>#DIV/0!</v>
      </c>
      <c r="M52" s="18" t="e">
        <f t="shared" si="9"/>
        <v>#DIV/0!</v>
      </c>
      <c r="N52" s="3" t="e">
        <f t="shared" si="3"/>
        <v>#DIV/0!</v>
      </c>
    </row>
    <row r="53" spans="1:14" s="12" customFormat="1" ht="15.6" hidden="1" customHeight="1" x14ac:dyDescent="0.25">
      <c r="A53" s="18"/>
      <c r="B53" s="19"/>
      <c r="C53" s="5"/>
      <c r="D53" s="4"/>
      <c r="E53" s="5"/>
      <c r="F53" s="1"/>
      <c r="G53" s="2"/>
      <c r="H53" s="31"/>
      <c r="I53" s="3" t="e">
        <f t="shared" si="0"/>
        <v>#DIV/0!</v>
      </c>
      <c r="J53" s="18">
        <f t="shared" si="1"/>
        <v>0</v>
      </c>
      <c r="K53" s="18" t="e">
        <f t="shared" si="2"/>
        <v>#DIV/0!</v>
      </c>
      <c r="L53" s="18" t="e">
        <f t="shared" si="8"/>
        <v>#DIV/0!</v>
      </c>
      <c r="M53" s="18" t="e">
        <f t="shared" si="9"/>
        <v>#DIV/0!</v>
      </c>
      <c r="N53" s="3" t="e">
        <f t="shared" si="3"/>
        <v>#DIV/0!</v>
      </c>
    </row>
    <row r="54" spans="1:14" s="12" customFormat="1" ht="15.6" hidden="1" customHeight="1" x14ac:dyDescent="0.25">
      <c r="A54" s="18"/>
      <c r="B54" s="19"/>
      <c r="C54" s="5"/>
      <c r="D54" s="4"/>
      <c r="E54" s="5"/>
      <c r="F54" s="1"/>
      <c r="G54" s="2"/>
      <c r="H54" s="31"/>
      <c r="I54" s="3" t="e">
        <f t="shared" si="0"/>
        <v>#DIV/0!</v>
      </c>
      <c r="J54" s="18">
        <f t="shared" si="1"/>
        <v>0</v>
      </c>
      <c r="K54" s="18" t="e">
        <f t="shared" si="2"/>
        <v>#DIV/0!</v>
      </c>
      <c r="L54" s="18" t="e">
        <f t="shared" si="8"/>
        <v>#DIV/0!</v>
      </c>
      <c r="M54" s="18" t="e">
        <f t="shared" si="9"/>
        <v>#DIV/0!</v>
      </c>
      <c r="N54" s="3" t="e">
        <f t="shared" si="3"/>
        <v>#DIV/0!</v>
      </c>
    </row>
    <row r="55" spans="1:14" s="12" customFormat="1" ht="15.6" hidden="1" customHeight="1" x14ac:dyDescent="0.25">
      <c r="A55" s="18"/>
      <c r="B55" s="19"/>
      <c r="C55" s="5"/>
      <c r="D55" s="4"/>
      <c r="E55" s="5"/>
      <c r="F55" s="1"/>
      <c r="G55" s="2"/>
      <c r="H55" s="31"/>
      <c r="I55" s="3" t="e">
        <f t="shared" si="0"/>
        <v>#DIV/0!</v>
      </c>
      <c r="J55" s="18">
        <f t="shared" si="1"/>
        <v>0</v>
      </c>
      <c r="K55" s="18" t="e">
        <f t="shared" si="2"/>
        <v>#DIV/0!</v>
      </c>
      <c r="L55" s="18" t="e">
        <f t="shared" si="8"/>
        <v>#DIV/0!</v>
      </c>
      <c r="M55" s="18" t="e">
        <f t="shared" si="9"/>
        <v>#DIV/0!</v>
      </c>
      <c r="N55" s="3" t="e">
        <f t="shared" si="3"/>
        <v>#DIV/0!</v>
      </c>
    </row>
    <row r="56" spans="1:14" s="12" customFormat="1" ht="15.6" hidden="1" customHeight="1" x14ac:dyDescent="0.25">
      <c r="A56" s="18"/>
      <c r="B56" s="19"/>
      <c r="C56" s="5"/>
      <c r="D56" s="4"/>
      <c r="E56" s="5"/>
      <c r="F56" s="1"/>
      <c r="G56" s="2"/>
      <c r="H56" s="31"/>
      <c r="I56" s="3" t="e">
        <f t="shared" si="0"/>
        <v>#DIV/0!</v>
      </c>
      <c r="J56" s="18">
        <f t="shared" si="1"/>
        <v>0</v>
      </c>
      <c r="K56" s="18" t="e">
        <f t="shared" si="2"/>
        <v>#DIV/0!</v>
      </c>
      <c r="L56" s="18" t="e">
        <f t="shared" si="8"/>
        <v>#DIV/0!</v>
      </c>
      <c r="M56" s="18" t="e">
        <f t="shared" si="9"/>
        <v>#DIV/0!</v>
      </c>
      <c r="N56" s="3" t="e">
        <f t="shared" si="3"/>
        <v>#DIV/0!</v>
      </c>
    </row>
    <row r="57" spans="1:14" s="12" customFormat="1" ht="15.6" hidden="1" customHeight="1" x14ac:dyDescent="0.25">
      <c r="A57" s="18"/>
      <c r="B57" s="19"/>
      <c r="C57" s="5"/>
      <c r="D57" s="4"/>
      <c r="E57" s="5"/>
      <c r="F57" s="1"/>
      <c r="G57" s="2"/>
      <c r="H57" s="31"/>
      <c r="I57" s="3" t="e">
        <f t="shared" si="0"/>
        <v>#DIV/0!</v>
      </c>
      <c r="J57" s="18">
        <f t="shared" si="1"/>
        <v>0</v>
      </c>
      <c r="K57" s="18" t="e">
        <f t="shared" si="2"/>
        <v>#DIV/0!</v>
      </c>
      <c r="L57" s="18" t="e">
        <f t="shared" si="8"/>
        <v>#DIV/0!</v>
      </c>
      <c r="M57" s="18" t="e">
        <f t="shared" si="9"/>
        <v>#DIV/0!</v>
      </c>
      <c r="N57" s="3" t="e">
        <f t="shared" si="3"/>
        <v>#DIV/0!</v>
      </c>
    </row>
    <row r="58" spans="1:14" s="12" customFormat="1" ht="15.6" hidden="1" customHeight="1" x14ac:dyDescent="0.25">
      <c r="A58" s="18"/>
      <c r="B58" s="19"/>
      <c r="C58" s="5"/>
      <c r="D58" s="4"/>
      <c r="E58" s="5"/>
      <c r="F58" s="1"/>
      <c r="G58" s="2"/>
      <c r="H58" s="31"/>
      <c r="I58" s="3" t="e">
        <f t="shared" si="0"/>
        <v>#DIV/0!</v>
      </c>
      <c r="J58" s="18">
        <f t="shared" si="1"/>
        <v>0</v>
      </c>
      <c r="K58" s="18" t="e">
        <f t="shared" si="2"/>
        <v>#DIV/0!</v>
      </c>
      <c r="L58" s="18" t="e">
        <f t="shared" si="8"/>
        <v>#DIV/0!</v>
      </c>
      <c r="M58" s="18" t="e">
        <f t="shared" si="9"/>
        <v>#DIV/0!</v>
      </c>
      <c r="N58" s="3" t="e">
        <f t="shared" si="3"/>
        <v>#DIV/0!</v>
      </c>
    </row>
    <row r="59" spans="1:14" s="12" customFormat="1" ht="15.6" hidden="1" customHeight="1" x14ac:dyDescent="0.25">
      <c r="A59" s="18"/>
      <c r="B59" s="19"/>
      <c r="C59" s="5"/>
      <c r="D59" s="4"/>
      <c r="E59" s="5"/>
      <c r="F59" s="1"/>
      <c r="G59" s="2"/>
      <c r="H59" s="31"/>
      <c r="I59" s="3" t="e">
        <f t="shared" si="0"/>
        <v>#DIV/0!</v>
      </c>
      <c r="J59" s="18">
        <f t="shared" si="1"/>
        <v>0</v>
      </c>
      <c r="K59" s="18" t="e">
        <f t="shared" si="2"/>
        <v>#DIV/0!</v>
      </c>
      <c r="L59" s="18" t="e">
        <f t="shared" si="8"/>
        <v>#DIV/0!</v>
      </c>
      <c r="M59" s="18" t="e">
        <f t="shared" si="9"/>
        <v>#DIV/0!</v>
      </c>
      <c r="N59" s="3" t="e">
        <f t="shared" si="3"/>
        <v>#DIV/0!</v>
      </c>
    </row>
    <row r="60" spans="1:14" s="12" customFormat="1" ht="15.6" hidden="1" customHeight="1" x14ac:dyDescent="0.25">
      <c r="A60" s="18"/>
      <c r="B60" s="19"/>
      <c r="C60" s="5"/>
      <c r="D60" s="4"/>
      <c r="E60" s="5"/>
      <c r="F60" s="1"/>
      <c r="G60" s="2"/>
      <c r="H60" s="31"/>
      <c r="I60" s="3" t="e">
        <f t="shared" si="0"/>
        <v>#DIV/0!</v>
      </c>
      <c r="J60" s="18">
        <f t="shared" si="1"/>
        <v>0</v>
      </c>
      <c r="K60" s="18" t="e">
        <f t="shared" si="2"/>
        <v>#DIV/0!</v>
      </c>
      <c r="L60" s="18" t="e">
        <f t="shared" si="8"/>
        <v>#DIV/0!</v>
      </c>
      <c r="M60" s="18" t="e">
        <f t="shared" si="9"/>
        <v>#DIV/0!</v>
      </c>
      <c r="N60" s="3" t="e">
        <f t="shared" si="3"/>
        <v>#DIV/0!</v>
      </c>
    </row>
    <row r="61" spans="1:14" s="12" customFormat="1" ht="15.6" hidden="1" customHeight="1" x14ac:dyDescent="0.25">
      <c r="A61" s="18"/>
      <c r="B61" s="19"/>
      <c r="C61" s="5"/>
      <c r="D61" s="4"/>
      <c r="E61" s="5"/>
      <c r="F61" s="1"/>
      <c r="G61" s="2"/>
      <c r="H61" s="31"/>
      <c r="I61" s="3" t="e">
        <f t="shared" si="0"/>
        <v>#DIV/0!</v>
      </c>
      <c r="J61" s="18">
        <f t="shared" si="1"/>
        <v>0</v>
      </c>
      <c r="K61" s="18" t="e">
        <f t="shared" si="2"/>
        <v>#DIV/0!</v>
      </c>
      <c r="L61" s="18" t="e">
        <f t="shared" si="8"/>
        <v>#DIV/0!</v>
      </c>
      <c r="M61" s="18" t="e">
        <f t="shared" si="9"/>
        <v>#DIV/0!</v>
      </c>
      <c r="N61" s="3" t="e">
        <f t="shared" si="3"/>
        <v>#DIV/0!</v>
      </c>
    </row>
    <row r="62" spans="1:14" s="12" customFormat="1" ht="15.6" hidden="1" customHeight="1" x14ac:dyDescent="0.25">
      <c r="A62" s="18"/>
      <c r="B62" s="19"/>
      <c r="C62" s="5"/>
      <c r="D62" s="4"/>
      <c r="E62" s="5"/>
      <c r="F62" s="1"/>
      <c r="G62" s="2"/>
      <c r="H62" s="31"/>
      <c r="I62" s="3" t="e">
        <f t="shared" si="0"/>
        <v>#DIV/0!</v>
      </c>
      <c r="J62" s="18">
        <f t="shared" si="1"/>
        <v>0</v>
      </c>
      <c r="K62" s="18" t="e">
        <f t="shared" si="2"/>
        <v>#DIV/0!</v>
      </c>
      <c r="L62" s="18" t="e">
        <f t="shared" si="8"/>
        <v>#DIV/0!</v>
      </c>
      <c r="M62" s="18" t="e">
        <f t="shared" si="9"/>
        <v>#DIV/0!</v>
      </c>
      <c r="N62" s="3" t="e">
        <f t="shared" si="3"/>
        <v>#DIV/0!</v>
      </c>
    </row>
    <row r="63" spans="1:14" s="12" customFormat="1" ht="15.6" hidden="1" customHeight="1" x14ac:dyDescent="0.25">
      <c r="A63" s="18"/>
      <c r="B63" s="19"/>
      <c r="C63" s="5"/>
      <c r="D63" s="4"/>
      <c r="E63" s="5"/>
      <c r="F63" s="31"/>
      <c r="G63" s="2"/>
      <c r="H63" s="31"/>
      <c r="I63" s="26" t="e">
        <f t="shared" si="0"/>
        <v>#DIV/0!</v>
      </c>
      <c r="J63" s="18">
        <f t="shared" si="1"/>
        <v>0</v>
      </c>
      <c r="K63" s="18" t="e">
        <f t="shared" si="2"/>
        <v>#DIV/0!</v>
      </c>
      <c r="L63" s="18" t="e">
        <f t="shared" si="8"/>
        <v>#DIV/0!</v>
      </c>
      <c r="M63" s="18" t="e">
        <f t="shared" si="9"/>
        <v>#DIV/0!</v>
      </c>
      <c r="N63" s="3" t="e">
        <f t="shared" si="3"/>
        <v>#DIV/0!</v>
      </c>
    </row>
    <row r="64" spans="1:14" s="12" customFormat="1" ht="15.6" hidden="1" customHeight="1" x14ac:dyDescent="0.25">
      <c r="A64" s="18"/>
      <c r="B64" s="19"/>
      <c r="C64" s="5"/>
      <c r="D64" s="4"/>
      <c r="E64" s="5"/>
      <c r="F64" s="31"/>
      <c r="G64" s="2"/>
      <c r="H64" s="31"/>
      <c r="I64" s="26" t="e">
        <f t="shared" si="0"/>
        <v>#DIV/0!</v>
      </c>
      <c r="J64" s="18">
        <f t="shared" si="1"/>
        <v>0</v>
      </c>
      <c r="K64" s="18" t="e">
        <f t="shared" si="2"/>
        <v>#DIV/0!</v>
      </c>
      <c r="L64" s="18" t="e">
        <f t="shared" si="8"/>
        <v>#DIV/0!</v>
      </c>
      <c r="M64" s="18" t="e">
        <f t="shared" si="9"/>
        <v>#DIV/0!</v>
      </c>
      <c r="N64" s="3" t="e">
        <f t="shared" si="3"/>
        <v>#DIV/0!</v>
      </c>
    </row>
    <row r="65" spans="1:15" s="12" customFormat="1" ht="15.6" hidden="1" customHeight="1" x14ac:dyDescent="0.25">
      <c r="A65" s="18"/>
      <c r="B65" s="19"/>
      <c r="C65" s="5"/>
      <c r="D65" s="4"/>
      <c r="E65" s="5"/>
      <c r="F65" s="31"/>
      <c r="G65" s="2"/>
      <c r="H65" s="31"/>
      <c r="I65" s="26" t="e">
        <f t="shared" si="0"/>
        <v>#DIV/0!</v>
      </c>
      <c r="J65" s="18">
        <f t="shared" si="1"/>
        <v>0</v>
      </c>
      <c r="K65" s="18" t="e">
        <f t="shared" si="2"/>
        <v>#DIV/0!</v>
      </c>
      <c r="L65" s="18" t="e">
        <f t="shared" si="8"/>
        <v>#DIV/0!</v>
      </c>
      <c r="M65" s="18" t="e">
        <f t="shared" si="9"/>
        <v>#DIV/0!</v>
      </c>
      <c r="N65" s="3" t="e">
        <f t="shared" si="3"/>
        <v>#DIV/0!</v>
      </c>
    </row>
    <row r="66" spans="1:15" s="12" customFormat="1" ht="15.6" hidden="1" customHeight="1" x14ac:dyDescent="0.25">
      <c r="A66" s="18"/>
      <c r="B66" s="19"/>
      <c r="C66" s="5"/>
      <c r="D66" s="4"/>
      <c r="E66" s="5"/>
      <c r="F66" s="31"/>
      <c r="G66" s="2"/>
      <c r="H66" s="31"/>
      <c r="I66" s="26" t="e">
        <f t="shared" si="0"/>
        <v>#DIV/0!</v>
      </c>
      <c r="J66" s="18">
        <f t="shared" si="1"/>
        <v>0</v>
      </c>
      <c r="K66" s="18" t="e">
        <f t="shared" si="2"/>
        <v>#DIV/0!</v>
      </c>
      <c r="L66" s="18" t="e">
        <f t="shared" si="8"/>
        <v>#DIV/0!</v>
      </c>
      <c r="M66" s="18" t="e">
        <f t="shared" si="9"/>
        <v>#DIV/0!</v>
      </c>
      <c r="N66" s="3" t="e">
        <f t="shared" si="3"/>
        <v>#DIV/0!</v>
      </c>
    </row>
    <row r="67" spans="1:15" s="12" customFormat="1" ht="29.25" hidden="1" customHeight="1" x14ac:dyDescent="0.25">
      <c r="A67" s="18"/>
      <c r="B67" s="19"/>
      <c r="C67" s="5"/>
      <c r="D67" s="4"/>
      <c r="E67" s="5"/>
      <c r="F67" s="31"/>
      <c r="G67" s="2"/>
      <c r="H67" s="31"/>
      <c r="I67" s="26" t="e">
        <f t="shared" si="0"/>
        <v>#DIV/0!</v>
      </c>
      <c r="J67" s="18">
        <f t="shared" si="1"/>
        <v>0</v>
      </c>
      <c r="K67" s="18" t="e">
        <f t="shared" si="2"/>
        <v>#DIV/0!</v>
      </c>
      <c r="L67" s="18" t="e">
        <f t="shared" si="8"/>
        <v>#DIV/0!</v>
      </c>
      <c r="M67" s="18" t="e">
        <f t="shared" si="9"/>
        <v>#DIV/0!</v>
      </c>
      <c r="N67" s="3" t="e">
        <f t="shared" si="3"/>
        <v>#DIV/0!</v>
      </c>
    </row>
    <row r="68" spans="1:15" s="12" customFormat="1" ht="15.6" customHeight="1" x14ac:dyDescent="0.25">
      <c r="A68" s="18"/>
      <c r="B68" s="48" t="s">
        <v>23</v>
      </c>
      <c r="C68" s="49"/>
      <c r="D68" s="4"/>
      <c r="E68" s="10"/>
      <c r="F68" s="26">
        <f>SUMPRODUCT(E20:E67,F20:F67)</f>
        <v>3221400</v>
      </c>
      <c r="G68" s="26">
        <f>SUMPRODUCT(E20:E67,G20:G67)</f>
        <v>3736820</v>
      </c>
      <c r="H68" s="26">
        <f>SUMPRODUCT(E20:E67,H20:H67)</f>
        <v>3672400</v>
      </c>
      <c r="I68" s="26"/>
      <c r="J68" s="18"/>
      <c r="K68" s="18"/>
      <c r="L68" s="18"/>
      <c r="M68" s="18"/>
      <c r="N68" s="3"/>
    </row>
    <row r="69" spans="1:15" s="12" customFormat="1" ht="14.45" hidden="1" customHeight="1" x14ac:dyDescent="0.2">
      <c r="A69" s="20">
        <v>59</v>
      </c>
      <c r="B69" s="21"/>
      <c r="C69" s="22"/>
      <c r="D69" s="20"/>
      <c r="E69" s="23"/>
      <c r="F69" s="29"/>
      <c r="G69" s="28"/>
      <c r="H69" s="28"/>
      <c r="I69" s="30" t="e">
        <f>AVERAGE(F69:H69)</f>
        <v>#DIV/0!</v>
      </c>
      <c r="J69" s="20">
        <f>COUNT(F69:H69)</f>
        <v>0</v>
      </c>
      <c r="K69" s="20" t="e">
        <f>STDEV(F69:H69)</f>
        <v>#DIV/0!</v>
      </c>
      <c r="L69" s="20" t="e">
        <f>K69/I69*100</f>
        <v>#DIV/0!</v>
      </c>
      <c r="M69" s="20" t="e">
        <f>IF(L69&lt;33,"ОДНОРОДНЫЕ","НЕОДНОРОДНЫЕ")</f>
        <v>#DIV/0!</v>
      </c>
      <c r="N69" s="24" t="e">
        <f>E69*I69</f>
        <v>#DIV/0!</v>
      </c>
    </row>
    <row r="70" spans="1:15" x14ac:dyDescent="0.25">
      <c r="G70" s="27"/>
      <c r="H70" s="28"/>
    </row>
    <row r="71" spans="1:15" s="25" customFormat="1" ht="33.6" customHeight="1" x14ac:dyDescent="0.25">
      <c r="A71" s="34" t="s">
        <v>24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5" s="25" customFormat="1" ht="33.6" customHeight="1" x14ac:dyDescent="0.25">
      <c r="A72" s="34" t="s">
        <v>22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5" ht="27" customHeight="1" x14ac:dyDescent="0.2">
      <c r="A73" s="34" t="s">
        <v>41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2"/>
    </row>
  </sheetData>
  <mergeCells count="23">
    <mergeCell ref="K12:L12"/>
    <mergeCell ref="B14:M14"/>
    <mergeCell ref="N18:N19"/>
    <mergeCell ref="D17:E17"/>
    <mergeCell ref="I18:I19"/>
    <mergeCell ref="J18:J19"/>
    <mergeCell ref="K18:K19"/>
    <mergeCell ref="L18:L19"/>
    <mergeCell ref="M18:M19"/>
    <mergeCell ref="A17:C17"/>
    <mergeCell ref="A73:N73"/>
    <mergeCell ref="A71:N71"/>
    <mergeCell ref="A72:N72"/>
    <mergeCell ref="A18:A19"/>
    <mergeCell ref="D18:E18"/>
    <mergeCell ref="B18:C19"/>
    <mergeCell ref="B20:C20"/>
    <mergeCell ref="B21:C21"/>
    <mergeCell ref="B22:C22"/>
    <mergeCell ref="B23:C23"/>
    <mergeCell ref="B24:C24"/>
    <mergeCell ref="B25:C25"/>
    <mergeCell ref="B68:C68"/>
  </mergeCells>
  <conditionalFormatting sqref="M20:M69">
    <cfRule type="containsText" dxfId="5" priority="10" operator="containsText" text="НЕ">
      <formula>NOT(ISERROR(SEARCH("НЕ",M20)))</formula>
    </cfRule>
    <cfRule type="containsText" dxfId="4" priority="11" operator="containsText" text="ОДНОРОДНЫЕ">
      <formula>NOT(ISERROR(SEARCH("ОДНОРОДНЫЕ",M20)))</formula>
    </cfRule>
    <cfRule type="containsText" dxfId="3" priority="12" operator="containsText" text="НЕОДНОРОДНЫЕ">
      <formula>NOT(ISERROR(SEARCH("НЕОДНОРОДНЫЕ",M20)))</formula>
    </cfRule>
  </conditionalFormatting>
  <conditionalFormatting sqref="M20:M69">
    <cfRule type="containsText" dxfId="2" priority="7" operator="containsText" text="НЕОДНОРОДНЫЕ">
      <formula>NOT(ISERROR(SEARCH("НЕОДНОРОДНЫЕ",M20)))</formula>
    </cfRule>
    <cfRule type="containsText" dxfId="1" priority="8" operator="containsText" text="ОДНОРОДНЫЕ">
      <formula>NOT(ISERROR(SEARCH("ОДНОРОДНЫЕ",M20)))</formula>
    </cfRule>
    <cfRule type="containsText" dxfId="0" priority="9" operator="containsText" text="НЕОДНОРОДНЫЕ">
      <formula>NOT(ISERROR(SEARCH("НЕОДНОРОДНЫЕ",M20)))</formula>
    </cfRule>
  </conditionalFormatting>
  <pageMargins left="0.47" right="0.19685039370078741" top="0.35433070866141736" bottom="0.35433070866141736" header="0.11811023622047245" footer="0.11811023622047245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2023-02-09T07:17:02Z</dcterms:modified>
</cp:coreProperties>
</file>