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H20" i="1"/>
  <c r="M20" i="1" s="1"/>
  <c r="M21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<sst xmlns="http://schemas.openxmlformats.org/spreadsheetml/2006/main" count="37" uniqueCount="35">
  <si>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</si>
  <si>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</si>
  <si>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</si>
  <si>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</si>
  <si>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</si>
  <si>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</si>
  <si>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</si>
  <si>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</si>
  <si>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</si>
  <si>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</si>
  <si>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</si>
  <si>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</si>
  <si>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</si>
  <si>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</si>
  <si>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</si>
  <si>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</si>
  <si>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</si>
  <si>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</si>
  <si>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</si>
  <si>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</si>
  <si>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</si>
  <si>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</si>
  <si>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</si>
  <si>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</si>
  <si>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</si>
  <si>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</si>
  <si>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</si>
  <si>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</si>
  <si>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116-23</t>
  </si>
  <si>
    <t xml:space="preserve">на поставку чехлов для медицинских мониторов АД (БиПиЛАБ) </t>
  </si>
  <si>
    <t>Исходя из имеющегося у Заказчика объёма финансового обеспечения для осуществления закупки НМЦД устанавливается в размере 54500 руб. (пятьдесят четыре тысячи пятьсот рублей 00 копеек)</t>
  </si>
  <si>
    <t>Чехол для монитора АД BPLab</t>
  </si>
  <si>
    <t>вх. № 1798-04/23 от 28.04.2023</t>
  </si>
  <si>
    <t>вх. № 1799-04/23 от 28.04.2023</t>
  </si>
  <si>
    <t>вх. № 1800-04/23 от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</si>
</sst>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9" bestFit="1" customWidth="1"/>
    <col min="2" max="2" width="38" style="19" customWidth="1"/>
    <col min="3" max="3" width="10.7109375" style="19" customWidth="1"/>
    <col min="4" max="4" width="7.7109375" style="19" bestFit="1" customWidth="1"/>
    <col min="5" max="5" width="15.42578125" style="21" customWidth="1"/>
    <col min="6" max="6" width="16.28515625" style="21" customWidth="1"/>
    <col min="7" max="7" width="15.7109375" style="21" customWidth="1"/>
    <col min="8" max="8" width="13.7109375" style="2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5.42578125" style="2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1:13" x14ac:dyDescent="0.25">
      <c r="A1" s="13"/>
      <c r="B1" s="13"/>
      <c r="C1" s="13"/>
      <c r="D1" s="13"/>
      <c r="E1" s="1"/>
      <c r="F1" s="1"/>
      <c r="G1" s="1"/>
      <c r="H1" s="1"/>
      <c r="I1" s="13"/>
      <c r="J1" s="13"/>
      <c r="K1" s="13"/>
      <c r="L1" s="13"/>
      <c r="M1" s="18" t="s">
        <v>20</v>
      </c>
    </row>
    <row r="2" spans="1:13" ht="14.45" customHeight="1" x14ac:dyDescent="0.25">
      <c r="A2" s="13"/>
      <c r="B2" s="13"/>
      <c r="C2" s="13"/>
      <c r="D2" s="13"/>
      <c r="E2" s="1"/>
      <c r="F2" s="1"/>
      <c r="G2" s="1"/>
      <c r="H2" s="1"/>
      <c r="I2" s="13"/>
      <c r="J2" s="13"/>
      <c r="K2" s="13"/>
      <c r="L2" s="13"/>
      <c r="M2" s="18" t="s">
        <v>21</v>
      </c>
    </row>
    <row r="3" spans="1:13" x14ac:dyDescent="0.25">
      <c r="A3" s="13"/>
      <c r="B3" s="13"/>
      <c r="C3" s="13"/>
      <c r="D3" s="13"/>
      <c r="E3" s="1"/>
      <c r="F3" s="1"/>
      <c r="G3" s="23" t="s">
        <v>29</v>
      </c>
      <c r="H3" s="23"/>
      <c r="I3" s="23"/>
      <c r="J3" s="23"/>
      <c r="K3" s="23"/>
      <c r="L3" s="23"/>
      <c r="M3" s="23"/>
    </row>
    <row r="4" spans="1:13" x14ac:dyDescent="0.25">
      <c r="A4" s="13"/>
      <c r="B4" s="13"/>
      <c r="C4" s="13"/>
      <c r="D4" s="13"/>
      <c r="E4" s="1"/>
      <c r="F4" s="1"/>
      <c r="G4" s="1"/>
      <c r="H4" s="1"/>
      <c r="I4" s="13"/>
      <c r="J4" s="13"/>
      <c r="K4" s="13"/>
      <c r="L4" s="13"/>
      <c r="M4" s="18" t="s">
        <v>23</v>
      </c>
    </row>
    <row r="5" spans="1:13" x14ac:dyDescent="0.25">
      <c r="A5" s="13"/>
      <c r="B5" s="13"/>
      <c r="C5" s="13"/>
      <c r="D5" s="13"/>
      <c r="E5" s="1"/>
      <c r="F5" s="1"/>
      <c r="G5" s="1"/>
      <c r="H5" s="1"/>
      <c r="I5" s="13"/>
      <c r="J5" s="13"/>
      <c r="K5" s="13"/>
      <c r="L5" s="13"/>
      <c r="M5" s="18" t="s">
        <v>22</v>
      </c>
    </row>
    <row r="6" spans="1:13" ht="14.45" customHeight="1" x14ac:dyDescent="0.25">
      <c r="A6" s="13"/>
      <c r="B6" s="13"/>
      <c r="C6" s="13"/>
      <c r="D6" s="13"/>
      <c r="E6" s="1"/>
      <c r="F6" s="1"/>
      <c r="G6" s="1"/>
      <c r="H6" s="1"/>
      <c r="I6" s="13"/>
      <c r="J6" s="13"/>
      <c r="K6" s="13"/>
      <c r="L6" s="13"/>
      <c r="M6" s="18" t="s">
        <v>28</v>
      </c>
    </row>
    <row r="7" spans="1:13" x14ac:dyDescent="0.25">
      <c r="A7" s="13"/>
      <c r="B7" s="13"/>
      <c r="C7" s="13"/>
      <c r="D7" s="13"/>
      <c r="E7" s="1"/>
      <c r="F7" s="1"/>
      <c r="G7" s="1"/>
      <c r="H7" s="1"/>
      <c r="I7" s="13"/>
      <c r="J7" s="13"/>
      <c r="K7" s="13"/>
      <c r="L7" s="13"/>
      <c r="M7" s="1"/>
    </row>
    <row r="8" spans="1:13" x14ac:dyDescent="0.25">
      <c r="A8" s="13"/>
      <c r="B8" s="13"/>
      <c r="C8" s="13"/>
      <c r="D8" s="13"/>
      <c r="E8" s="1"/>
      <c r="F8" s="1"/>
      <c r="G8" s="1"/>
      <c r="H8" s="1"/>
      <c r="I8" s="13"/>
      <c r="J8" s="13"/>
      <c r="K8" s="13"/>
      <c r="L8" s="13"/>
      <c r="M8" s="2" t="s">
        <v>12</v>
      </c>
    </row>
    <row r="9" spans="1:13" x14ac:dyDescent="0.25">
      <c r="A9" s="13"/>
      <c r="B9" s="13"/>
      <c r="C9" s="13"/>
      <c r="D9" s="13"/>
      <c r="E9" s="1"/>
      <c r="F9" s="1"/>
      <c r="G9" s="1"/>
      <c r="H9" s="1"/>
      <c r="I9" s="13"/>
      <c r="J9" s="13"/>
      <c r="K9" s="13"/>
      <c r="L9" s="13"/>
      <c r="M9" s="3" t="s">
        <v>17</v>
      </c>
    </row>
    <row r="10" spans="1:13" x14ac:dyDescent="0.25">
      <c r="A10" s="13"/>
      <c r="B10" s="13"/>
      <c r="C10" s="13"/>
      <c r="D10" s="13"/>
      <c r="E10" s="1"/>
      <c r="F10" s="1"/>
      <c r="G10" s="1"/>
      <c r="H10" s="1"/>
      <c r="I10" s="13"/>
      <c r="J10" s="13"/>
      <c r="K10" s="13"/>
      <c r="L10" s="13"/>
      <c r="M10" s="3" t="s">
        <v>13</v>
      </c>
    </row>
    <row r="11" spans="1:13" x14ac:dyDescent="0.25">
      <c r="A11" s="13"/>
      <c r="B11" s="13"/>
      <c r="C11" s="13"/>
      <c r="D11" s="13"/>
      <c r="E11" s="1"/>
      <c r="F11" s="1"/>
      <c r="G11" s="1"/>
      <c r="H11" s="1"/>
      <c r="I11" s="13"/>
      <c r="J11" s="13"/>
      <c r="K11" s="13"/>
      <c r="L11" s="13"/>
      <c r="M11" s="1"/>
    </row>
    <row r="12" spans="1:13" ht="28.9" customHeight="1" x14ac:dyDescent="0.25">
      <c r="A12" s="13"/>
      <c r="B12" s="13"/>
      <c r="C12" s="13"/>
      <c r="D12" s="13"/>
      <c r="E12" s="1"/>
      <c r="F12" s="1"/>
      <c r="G12" s="1"/>
      <c r="H12" s="1"/>
      <c r="I12" s="13"/>
      <c r="J12" s="29" t="s">
        <v>16</v>
      </c>
      <c r="K12" s="29"/>
      <c r="L12" s="13"/>
      <c r="M12" s="1" t="s">
        <v>14</v>
      </c>
    </row>
    <row r="13" spans="1:13" x14ac:dyDescent="0.25">
      <c r="A13" s="13"/>
      <c r="B13" s="13"/>
      <c r="C13" s="13"/>
      <c r="D13" s="13"/>
      <c r="E13" s="1"/>
      <c r="F13" s="1"/>
      <c r="G13" s="1"/>
      <c r="H13" s="1"/>
      <c r="I13" s="13"/>
      <c r="J13" s="13"/>
      <c r="K13" s="13"/>
      <c r="L13" s="13"/>
      <c r="M13" s="1"/>
    </row>
    <row r="14" spans="1:13" x14ac:dyDescent="0.25">
      <c r="A14" s="13"/>
      <c r="B14" s="29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"/>
    </row>
    <row r="15" spans="1:13" hidden="1" x14ac:dyDescent="0.25">
      <c r="A15" s="13"/>
      <c r="B15" s="13"/>
      <c r="C15" s="13"/>
      <c r="D15" s="13"/>
      <c r="E15" s="1"/>
      <c r="F15" s="1"/>
      <c r="G15" s="1"/>
      <c r="H15" s="1"/>
      <c r="I15" s="13"/>
      <c r="J15" s="13"/>
      <c r="K15" s="13"/>
      <c r="L15" s="13"/>
      <c r="M15" s="1"/>
    </row>
    <row r="16" spans="1:13" x14ac:dyDescent="0.25">
      <c r="A16" s="13"/>
      <c r="B16" s="13"/>
      <c r="C16" s="13"/>
      <c r="D16" s="13"/>
      <c r="E16" s="1"/>
      <c r="F16" s="1"/>
      <c r="G16" s="1"/>
      <c r="H16" s="1"/>
      <c r="I16" s="13"/>
      <c r="J16" s="13"/>
      <c r="K16" s="13"/>
      <c r="L16" s="13"/>
      <c r="M16" s="1"/>
    </row>
    <row r="17" spans="1:15" ht="54.6" customHeight="1" x14ac:dyDescent="0.25">
      <c r="A17" s="32"/>
      <c r="B17" s="33"/>
      <c r="C17" s="34"/>
      <c r="D17" s="33"/>
      <c r="E17" s="37" t="s">
        <v>32</v>
      </c>
      <c r="F17" s="37" t="s">
        <v>33</v>
      </c>
      <c r="G17" s="37" t="s">
        <v>34</v>
      </c>
      <c r="H17" s="14"/>
      <c r="I17" s="16"/>
      <c r="J17" s="16"/>
      <c r="K17" s="16"/>
      <c r="L17" s="16"/>
      <c r="M17" s="14"/>
    </row>
    <row r="18" spans="1:15" ht="30" customHeight="1" x14ac:dyDescent="0.25">
      <c r="A18" s="24" t="s">
        <v>0</v>
      </c>
      <c r="B18" s="24" t="s">
        <v>1</v>
      </c>
      <c r="C18" s="24" t="s">
        <v>2</v>
      </c>
      <c r="D18" s="24"/>
      <c r="E18" s="14" t="s">
        <v>24</v>
      </c>
      <c r="F18" s="14" t="s">
        <v>25</v>
      </c>
      <c r="G18" s="14" t="s">
        <v>26</v>
      </c>
      <c r="H18" s="35" t="s">
        <v>11</v>
      </c>
      <c r="I18" s="24" t="s">
        <v>8</v>
      </c>
      <c r="J18" s="24" t="s">
        <v>9</v>
      </c>
      <c r="K18" s="24" t="s">
        <v>10</v>
      </c>
      <c r="L18" s="24" t="s">
        <v>6</v>
      </c>
      <c r="M18" s="31" t="s">
        <v>7</v>
      </c>
    </row>
    <row r="19" spans="1:15" x14ac:dyDescent="0.25">
      <c r="A19" s="25"/>
      <c r="B19" s="25"/>
      <c r="C19" s="17" t="s">
        <v>3</v>
      </c>
      <c r="D19" s="17" t="s">
        <v>4</v>
      </c>
      <c r="E19" s="15" t="s">
        <v>5</v>
      </c>
      <c r="F19" s="14" t="s">
        <v>5</v>
      </c>
      <c r="G19" s="14" t="s">
        <v>5</v>
      </c>
      <c r="H19" s="36"/>
      <c r="I19" s="24"/>
      <c r="J19" s="24"/>
      <c r="K19" s="24"/>
      <c r="L19" s="24"/>
      <c r="M19" s="31"/>
    </row>
    <row r="20" spans="1:15" x14ac:dyDescent="0.25">
      <c r="A20" s="5">
        <v>1</v>
      </c>
      <c r="B20" s="22" t="s">
        <v>31</v>
      </c>
      <c r="C20" s="16" t="s">
        <v>27</v>
      </c>
      <c r="D20" s="20">
        <v>25</v>
      </c>
      <c r="E20" s="12">
        <v>2180</v>
      </c>
      <c r="F20" s="6">
        <v>2200</v>
      </c>
      <c r="G20" s="14">
        <v>2350</v>
      </c>
      <c r="H20" s="14">
        <f t="shared" ref="H20" si="0">AVERAGE(E20:G20)</f>
        <v>2243.3333333333335</v>
      </c>
      <c r="I20" s="16">
        <f t="shared" ref="I20" si="1" xml:space="preserve"> COUNT(E20:G20)</f>
        <v>3</v>
      </c>
      <c r="J20" s="16">
        <f t="shared" ref="J20" si="2">STDEV(E20:G20)</f>
        <v>92.91573243177568</v>
      </c>
      <c r="K20" s="16">
        <f t="shared" ref="K20" si="3">J20/H20*100</f>
        <v>4.141860286706196</v>
      </c>
      <c r="L20" s="16" t="str">
        <f t="shared" ref="L20" si="4">IF(K20&lt;33,"ОДНОРОДНЫЕ","НЕОДНОРОДНЫЕ")</f>
        <v>ОДНОРОДНЫЕ</v>
      </c>
      <c r="M20" s="14">
        <f t="shared" ref="M20" si="5">D20*H20</f>
        <v>56083.333333333336</v>
      </c>
    </row>
    <row r="21" spans="1:15" x14ac:dyDescent="0.25">
      <c r="A21" s="17"/>
      <c r="B21" s="7"/>
      <c r="C21" s="8"/>
      <c r="D21" s="9"/>
      <c r="E21" s="14">
        <f>SUMPRODUCT($D$20:$D$20,E20:E20)</f>
        <v>54500</v>
      </c>
      <c r="F21" s="14">
        <f>SUMPRODUCT($D$20:$D$20,F20:F20)</f>
        <v>55000</v>
      </c>
      <c r="G21" s="14">
        <f>SUMPRODUCT($D$20:$D$20,G20:G20)</f>
        <v>58750</v>
      </c>
      <c r="H21" s="14"/>
      <c r="I21" s="16"/>
      <c r="J21" s="16"/>
      <c r="K21" s="16"/>
      <c r="L21" s="16"/>
      <c r="M21" s="4">
        <f>SUM(M20:M20)</f>
        <v>56083.333333333336</v>
      </c>
    </row>
    <row r="22" spans="1:15" x14ac:dyDescent="0.25">
      <c r="A22" s="13"/>
      <c r="B22" s="13"/>
      <c r="C22" s="13"/>
      <c r="D22" s="13"/>
      <c r="E22" s="1"/>
      <c r="F22" s="1"/>
      <c r="G22" s="1"/>
      <c r="H22" s="1"/>
      <c r="I22" s="13"/>
      <c r="J22" s="13"/>
      <c r="K22" s="13"/>
      <c r="L22" s="13"/>
      <c r="M22" s="1"/>
    </row>
    <row r="23" spans="1:15" s="13" customFormat="1" ht="33.6" customHeight="1" x14ac:dyDescent="0.25">
      <c r="A23" s="30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5" s="13" customFormat="1" x14ac:dyDescent="0.25">
      <c r="A24" s="28" t="s">
        <v>18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5" s="13" customFormat="1" ht="1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5" s="11" customFormat="1" x14ac:dyDescent="0.25">
      <c r="A26" s="26" t="s">
        <v>30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10"/>
      <c r="O26" s="10"/>
    </row>
  </sheetData>
  <mergeCells count="18">
    <mergeCell ref="L18:L19"/>
    <mergeCell ref="A18:A19"/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2023-04-28T02:33:37Z</dcterms:modified>
</cp:coreProperties>
</file>