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0" i="1" l="1"/>
  <c r="K20" i="1"/>
  <c r="J20" i="1"/>
  <c r="M20" i="1" l="1"/>
  <c r="N20" i="1" s="1"/>
  <c r="O20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<sst xmlns="http://schemas.openxmlformats.org/spreadsheetml/2006/main" count="42" uniqueCount="38">
  <si>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</si>
  <si>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</si>
  <si>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</si>
  <si>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</si>
  <si>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</si>
  <si>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</si>
  <si>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</si>
  <si>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</si>
  <si>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</si>
  <si>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</si>
  <si>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</si>
  <si>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</si>
  <si>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</si>
  <si>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</si>
  <si>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</si>
  <si>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</si>
  <si>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</si>
  <si>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</si>
  <si>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</si>
  <si>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</si>
  <si>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</si>
  <si>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</si>
  <si>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</si>
  <si>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</si>
  <si>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</si>
  <si>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</si>
  <si>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</si>
  <si>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</si>
  <si>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</si>
  <si>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183-23</t>
  </si>
  <si>
    <t>на поставку пищевой добавки (аскорбиновая кислота) путем запроса котировок</t>
  </si>
  <si>
    <t>Пищевая добавка «Аскорбиновая кислота»</t>
  </si>
  <si>
    <t>Исходя из имеющегося у Заказчика объёма финансового обеспечения для осуществления закупки НМЦД устанавливается в размере  87600 руб. (Восемьдесят семь тысяч шестьсот рублей 00 копеек)</t>
  </si>
  <si>
    <t>КП вх. 2993-07/23 от 26.07.2023</t>
  </si>
  <si>
    <t>КП вх. 2994-07/23 от 26.07.2023</t>
  </si>
  <si>
    <t>КП вх. 2995-07/23 от 26.07.2023</t>
  </si>
  <si>
    <t>И.о. главного врача</t>
  </si>
  <si>
    <t>С.В. Погодаева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</si>
</sst>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22" sqref="E22:G22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6" width="17.7109375" style="1" customWidth="1"/>
    <col min="7" max="7" width="18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5.140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2:15" x14ac:dyDescent="0.25">
      <c r="O1" s="13" t="s">
        <v>25</v>
      </c>
    </row>
    <row r="2" spans="2:15" x14ac:dyDescent="0.25">
      <c r="O2" s="13" t="s">
        <v>26</v>
      </c>
    </row>
    <row r="3" spans="2:15" x14ac:dyDescent="0.25">
      <c r="O3" s="13" t="s">
        <v>30</v>
      </c>
    </row>
    <row r="4" spans="2:15" x14ac:dyDescent="0.25">
      <c r="O4" s="13" t="s">
        <v>27</v>
      </c>
    </row>
    <row r="5" spans="2:15" x14ac:dyDescent="0.25">
      <c r="O5" s="13" t="s">
        <v>28</v>
      </c>
    </row>
    <row r="6" spans="2:15" x14ac:dyDescent="0.25">
      <c r="O6" s="13" t="s">
        <v>29</v>
      </c>
    </row>
    <row r="8" spans="2:15" x14ac:dyDescent="0.25">
      <c r="O8" s="2" t="s">
        <v>16</v>
      </c>
    </row>
    <row r="9" spans="2:15" x14ac:dyDescent="0.25">
      <c r="O9" s="3" t="s">
        <v>19</v>
      </c>
    </row>
    <row r="10" spans="2:15" x14ac:dyDescent="0.25">
      <c r="O10" s="3" t="s">
        <v>17</v>
      </c>
    </row>
    <row r="12" spans="2:15" ht="28.9" customHeight="1" x14ac:dyDescent="0.25">
      <c r="L12" s="18" t="s">
        <v>36</v>
      </c>
      <c r="M12" s="18"/>
      <c r="O12" s="1" t="s">
        <v>37</v>
      </c>
    </row>
    <row r="14" spans="2:15" x14ac:dyDescent="0.25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28.5" customHeight="1" x14ac:dyDescent="0.25">
      <c r="A17" s="20" t="s">
        <v>14</v>
      </c>
      <c r="B17" s="21"/>
      <c r="C17" s="22">
        <f>G20*D20</f>
        <v>87600</v>
      </c>
      <c r="D17" s="21"/>
      <c r="E17" s="14" t="s">
        <v>33</v>
      </c>
      <c r="F17" s="14" t="s">
        <v>34</v>
      </c>
      <c r="G17" s="14" t="s">
        <v>35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3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5" customFormat="1" ht="30" x14ac:dyDescent="0.25">
      <c r="A19" s="17"/>
      <c r="B19" s="17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7"/>
      <c r="L19" s="17"/>
      <c r="M19" s="17"/>
      <c r="N19" s="17"/>
      <c r="O19" s="19"/>
    </row>
    <row r="20" spans="1:15" s="5" customFormat="1" ht="30" x14ac:dyDescent="0.25">
      <c r="A20" s="9">
        <v>1</v>
      </c>
      <c r="B20" s="9" t="s">
        <v>31</v>
      </c>
      <c r="C20" s="9" t="s">
        <v>23</v>
      </c>
      <c r="D20" s="10">
        <v>20</v>
      </c>
      <c r="E20" s="8">
        <v>4920</v>
      </c>
      <c r="F20" s="8">
        <v>4750</v>
      </c>
      <c r="G20" s="8">
        <v>4380</v>
      </c>
      <c r="H20" s="8"/>
      <c r="I20" s="8"/>
      <c r="J20" s="8">
        <f t="shared" ref="J20" si="0">AVERAGE(E20:I20)</f>
        <v>4683.333333333333</v>
      </c>
      <c r="K20" s="9">
        <f t="shared" ref="K20" si="1">COUNT(E20:I20)</f>
        <v>3</v>
      </c>
      <c r="L20" s="9">
        <f t="shared" ref="L20" si="2">STDEV(E20:I20)</f>
        <v>276.10384519838425</v>
      </c>
      <c r="M20" s="9">
        <f t="shared" ref="M20" si="3">L20/J20*100</f>
        <v>5.8954557693605185</v>
      </c>
      <c r="N20" s="9" t="str">
        <f t="shared" ref="N20" si="4">IF(M20&lt;33,"ОДНОРОДНЫЕ","НЕОДНОРОДНЫЕ")</f>
        <v>ОДНОРОДНЫЕ</v>
      </c>
      <c r="O20" s="8">
        <f t="shared" ref="O20" si="5">D20*J20</f>
        <v>93666.666666666657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6" t="s">
        <v>32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A25:O26"/>
    <mergeCell ref="A28:O28"/>
    <mergeCell ref="B18:B19"/>
    <mergeCell ref="C18:D18"/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2023-08-01T01:40:55Z</dcterms:modified>
</cp:coreProperties>
</file>