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1" i="1"/>
  <c r="O21" i="1" s="1"/>
  <c r="L21" i="1" l="1"/>
  <c r="K21" i="1"/>
  <c r="M21" i="1" l="1"/>
  <c r="N21" i="1" s="1"/>
  <c r="O22" i="1"/>
</calcChain>
</file>

<file path=xl/sharedStrings.xml><?xml version="1.0" encoding="utf-8"?>
<sst xmlns="http://schemas.openxmlformats.org/spreadsheetml/2006/main" count="41" uniqueCount="37">
  <si>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</si>
  <si>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</si>
  <si>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</si>
  <si>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</si>
  <si>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</si>
  <si>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</si>
  <si>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</si>
  <si>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</si>
  <si>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</si>
  <si>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</si>
  <si>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</si>
  <si>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</si>
  <si>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</si>
  <si>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</si>
  <si>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</si>
  <si>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</si>
  <si>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</si>
  <si>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</si>
  <si>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</si>
  <si>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</si>
  <si>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</si>
  <si>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</si>
  <si>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</si>
  <si>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</si>
  <si>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</si>
  <si>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</si>
  <si>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</si>
  <si>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</si>
  <si>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</si>
  <si>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</si>
  <si>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вх.4929-09/22 от 15.09.2022</t>
  </si>
  <si>
    <t>КП вх.4928-09/22 от 15.09.2022</t>
  </si>
  <si>
    <t>КП вх.4927-09/22 от 15.09.2022</t>
  </si>
  <si>
    <t>на поставку источника света эндоскопического  путем запроса котировок</t>
  </si>
  <si>
    <t>№180-22</t>
  </si>
  <si>
    <t xml:space="preserve">поставка источника света эндоскопического </t>
  </si>
  <si>
    <t>Исходя из имеющегося у Заказчика объёма финансового обеспечения для осуществления закупки НМЦД устанавливается в размере  175 000 (сто семьдесят пять тысяч рублей ноль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</si>
</sst>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L32" sqref="L32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33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34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 t="s">
        <v>30</v>
      </c>
      <c r="F18" s="15" t="s">
        <v>31</v>
      </c>
      <c r="G18" s="15" t="s">
        <v>32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25.5" x14ac:dyDescent="0.25">
      <c r="A21" s="22">
        <v>1</v>
      </c>
      <c r="B21" s="21" t="s">
        <v>35</v>
      </c>
      <c r="C21" s="24"/>
      <c r="D21" s="11">
        <v>2</v>
      </c>
      <c r="E21" s="19">
        <v>90000</v>
      </c>
      <c r="F21" s="16">
        <v>87500</v>
      </c>
      <c r="G21" s="16">
        <v>87815.76</v>
      </c>
      <c r="H21" s="16"/>
      <c r="I21" s="16"/>
      <c r="J21" s="16">
        <f>AVERAGE(E21:I21)</f>
        <v>88438.58666666667</v>
      </c>
      <c r="K21" s="17">
        <f t="shared" ref="K21" si="0">COUNT(E21:I21)</f>
        <v>3</v>
      </c>
      <c r="L21" s="17">
        <f t="shared" ref="L21" si="1">STDEV(E21:I21)</f>
        <v>1361.4091201888345</v>
      </c>
      <c r="M21" s="17">
        <f t="shared" ref="M21" si="2">L21/J21*100</f>
        <v>1.5393836237118006</v>
      </c>
      <c r="N21" s="17" t="str">
        <f t="shared" ref="N21" si="3">IF(M21&lt;33,"ОДНОРОДНЫЕ","НЕОДНОРОДНЫЕ")</f>
        <v>ОДНОРОДНЫЕ</v>
      </c>
      <c r="O21" s="16">
        <f>D21*J21</f>
        <v>176877.17333333334</v>
      </c>
    </row>
    <row r="22" spans="1:17" s="6" customFormat="1" x14ac:dyDescent="0.25">
      <c r="A22" s="22"/>
      <c r="B22" s="25"/>
      <c r="C22" s="22"/>
      <c r="D22" s="20"/>
      <c r="E22" s="16">
        <f>E21*D21</f>
        <v>180000</v>
      </c>
      <c r="F22" s="23">
        <f>D21*F21</f>
        <v>175000</v>
      </c>
      <c r="G22" s="23">
        <f>D21*G21</f>
        <v>175631.52</v>
      </c>
      <c r="H22" s="16"/>
      <c r="I22" s="16"/>
      <c r="J22" s="16"/>
      <c r="K22" s="17"/>
      <c r="L22" s="17"/>
      <c r="M22" s="17"/>
      <c r="N22" s="17"/>
      <c r="O22" s="16">
        <f>SUM(O21:O21)</f>
        <v>176877.17333333334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2022-09-20T08:41:09Z</dcterms:modified>
</cp:coreProperties>
</file>