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J21" i="1"/>
  <c r="O21" i="1" s="1"/>
  <c r="L21" i="1" l="1"/>
  <c r="K21" i="1"/>
  <c r="M21" i="1" l="1"/>
  <c r="N21" i="1" s="1"/>
  <c r="O22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<sst xmlns="http://schemas.openxmlformats.org/spreadsheetml/2006/main" count="42" uniqueCount="38">
  <si>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</si>
  <si>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</si>
  <si>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</si>
  <si>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</si>
  <si>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</si>
  <si>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</si>
  <si>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</si>
  <si>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</si>
  <si>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</si>
  <si>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</si>
  <si>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</si>
  <si>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</si>
  <si>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</si>
  <si>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</si>
  <si>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</si>
  <si>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</si>
  <si>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</si>
  <si>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</si>
  <si>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</si>
  <si>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</si>
  <si>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</si>
  <si>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</si>
  <si>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</si>
  <si>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</si>
  <si>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</si>
  <si>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</si>
  <si>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</si>
  <si>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</si>
  <si>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</si>
  <si>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</si>
  <si>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режущей петли монополярной угловой путем запроса котировок</t>
  </si>
  <si>
    <t>№179-22</t>
  </si>
  <si>
    <t>КП вх.4926-09/22 от 15.09.2022</t>
  </si>
  <si>
    <t>КП вх.4925-09/22 от 15.09.2022</t>
  </si>
  <si>
    <t>КП вх.4924-09/22 от 15.09.2022</t>
  </si>
  <si>
    <t>Исходя из имеющегося у Заказчика объёма финансового обеспечения для осуществления закупки НМЦД устанавливается в размере  96 000 (девяносто шесть тысяч рублей ноль копеек).</t>
  </si>
  <si>
    <t>режущая петля монополярная угловая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</si>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</sst>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E21" sqref="E21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30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31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6" t="s">
        <v>20</v>
      </c>
      <c r="M13" s="26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6" t="s">
        <v>19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0" t="s">
        <v>14</v>
      </c>
      <c r="B18" s="31"/>
      <c r="C18" s="32"/>
      <c r="D18" s="31"/>
      <c r="E18" s="15" t="s">
        <v>32</v>
      </c>
      <c r="F18" s="15" t="s">
        <v>33</v>
      </c>
      <c r="G18" s="15" t="s">
        <v>34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5" t="s">
        <v>0</v>
      </c>
      <c r="B19" s="35" t="s">
        <v>1</v>
      </c>
      <c r="C19" s="35" t="s">
        <v>2</v>
      </c>
      <c r="D19" s="35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3" t="s">
        <v>15</v>
      </c>
      <c r="K19" s="35" t="s">
        <v>11</v>
      </c>
      <c r="L19" s="35" t="s">
        <v>12</v>
      </c>
      <c r="M19" s="35" t="s">
        <v>13</v>
      </c>
      <c r="N19" s="35" t="s">
        <v>9</v>
      </c>
      <c r="O19" s="29" t="s">
        <v>10</v>
      </c>
    </row>
    <row r="20" spans="1:17" s="6" customFormat="1" ht="30" x14ac:dyDescent="0.25">
      <c r="A20" s="36"/>
      <c r="B20" s="36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4"/>
      <c r="K20" s="35"/>
      <c r="L20" s="35"/>
      <c r="M20" s="35"/>
      <c r="N20" s="35"/>
      <c r="O20" s="29"/>
    </row>
    <row r="21" spans="1:17" s="6" customFormat="1" ht="25.5" x14ac:dyDescent="0.25">
      <c r="A21" s="22">
        <v>1</v>
      </c>
      <c r="B21" s="21" t="s">
        <v>36</v>
      </c>
      <c r="C21" s="24" t="s">
        <v>37</v>
      </c>
      <c r="D21" s="11">
        <v>2</v>
      </c>
      <c r="E21" s="19">
        <v>60000</v>
      </c>
      <c r="F21" s="16">
        <v>48000</v>
      </c>
      <c r="G21" s="16">
        <v>54000</v>
      </c>
      <c r="H21" s="16"/>
      <c r="I21" s="16"/>
      <c r="J21" s="16">
        <f>AVERAGE(E21:I21)</f>
        <v>54000</v>
      </c>
      <c r="K21" s="17">
        <f t="shared" ref="K21" si="0">COUNT(E21:I21)</f>
        <v>3</v>
      </c>
      <c r="L21" s="17">
        <f t="shared" ref="L21" si="1">STDEV(E21:I21)</f>
        <v>6000</v>
      </c>
      <c r="M21" s="17">
        <f t="shared" ref="M21" si="2">L21/J21*100</f>
        <v>11.111111111111111</v>
      </c>
      <c r="N21" s="17" t="str">
        <f t="shared" ref="N21" si="3">IF(M21&lt;33,"ОДНОРОДНЫЕ","НЕОДНОРОДНЫЕ")</f>
        <v>ОДНОРОДНЫЕ</v>
      </c>
      <c r="O21" s="16">
        <f>D21*J21</f>
        <v>108000</v>
      </c>
    </row>
    <row r="22" spans="1:17" s="6" customFormat="1" x14ac:dyDescent="0.25">
      <c r="A22" s="22"/>
      <c r="B22" s="25"/>
      <c r="C22" s="22"/>
      <c r="D22" s="20"/>
      <c r="E22" s="16">
        <f>E21*D21</f>
        <v>120000</v>
      </c>
      <c r="F22" s="23">
        <f>D21*F21</f>
        <v>96000</v>
      </c>
      <c r="G22" s="23">
        <f>D21*G21</f>
        <v>108000</v>
      </c>
      <c r="H22" s="16"/>
      <c r="I22" s="16"/>
      <c r="J22" s="16"/>
      <c r="K22" s="17"/>
      <c r="L22" s="17"/>
      <c r="M22" s="17"/>
      <c r="N22" s="17"/>
      <c r="O22" s="16">
        <f>SUM(O21:O21)</f>
        <v>108000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7" t="s">
        <v>25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</row>
    <row r="25" spans="1:17" s="10" customFormat="1" ht="33.6" customHeight="1" x14ac:dyDescent="0.25">
      <c r="A25" s="28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7" s="10" customFormat="1" ht="15" customHeight="1" x14ac:dyDescent="0.2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</row>
    <row r="27" spans="1:17" s="10" customFormat="1" ht="31.9" customHeight="1" x14ac:dyDescent="0.25">
      <c r="A27" s="37" t="s">
        <v>35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14"/>
      <c r="Q27" s="14"/>
    </row>
  </sheetData>
  <mergeCells count="17"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2022-09-27T06:34:17Z</dcterms:modified>
</cp:coreProperties>
</file>