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<sst xmlns="http://schemas.openxmlformats.org/spreadsheetml/2006/main" count="43" uniqueCount="39">
  <si>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</si>
  <si>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</si>
  <si>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</si>
  <si>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</si>
  <si>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</si>
  <si>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</si>
  <si>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</si>
  <si>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</si>
  <si>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</si>
  <si>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</si>
  <si>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</si>
  <si>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</si>
  <si>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</si>
  <si>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</si>
  <si>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</si>
  <si>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</si>
  <si>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</si>
  <si>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</si>
  <si>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</si>
  <si>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</si>
  <si>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</si>
  <si>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</si>
  <si>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</si>
  <si>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</si>
  <si>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</si>
  <si>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водорода пероксид 33-37%</t>
  </si>
  <si>
    <t>шт.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</si>
  <si>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</si>
  <si>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</si>
  <si>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</si>
  <si>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</si>
  <si>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</si>
  <si>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</si>
  <si>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водорода пероксида медицинского путем запроса котировок</t>
  </si>
  <si>
    <t>№ 203-22</t>
  </si>
  <si>
    <t>КП вх.4846-09/22 от 14.09.2022</t>
  </si>
  <si>
    <t>КП вх.4845-09/22 от 14.09.2022</t>
  </si>
  <si>
    <t>КП вх.4844-09/22 от 14.09.2022</t>
  </si>
  <si>
    <t>Исходя из имеющегося у Заказчика объёма финансового обеспечения для осуществления закупки НМЦД устанавливается в размере 2 394 000 (два миллиона триста девяносто четыре тысячи)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</si>
</sst>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9" sqref="A2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29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30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31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32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34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2418000</v>
      </c>
      <c r="D16" s="26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4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19"/>
      <c r="L18" s="19"/>
      <c r="M18" s="19"/>
      <c r="N18" s="19"/>
      <c r="O18" s="24"/>
    </row>
    <row r="19" spans="1:15" s="5" customFormat="1" ht="24.6" customHeight="1" x14ac:dyDescent="0.25">
      <c r="A19" s="13">
        <v>1</v>
      </c>
      <c r="B19" s="13" t="s">
        <v>25</v>
      </c>
      <c r="C19" s="13" t="s">
        <v>26</v>
      </c>
      <c r="D19" s="14">
        <v>600</v>
      </c>
      <c r="E19" s="12">
        <v>4100</v>
      </c>
      <c r="F19" s="12">
        <v>4000</v>
      </c>
      <c r="G19" s="12">
        <v>3990</v>
      </c>
      <c r="H19" s="12"/>
      <c r="I19" s="12"/>
      <c r="J19" s="12">
        <f t="shared" ref="J19:J22" si="0">AVERAGE(E19:I19)</f>
        <v>4030</v>
      </c>
      <c r="K19" s="13">
        <f t="shared" ref="K19:K22" si="1">COUNT(E19:I19)</f>
        <v>3</v>
      </c>
      <c r="L19" s="13">
        <f t="shared" ref="L19:L22" si="2">STDEV(E19:I19)</f>
        <v>60.827625302982199</v>
      </c>
      <c r="M19" s="13">
        <f t="shared" ref="M19:M22" si="3">L19/J19*100</f>
        <v>1.5093703549127095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2418000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27</v>
      </c>
      <c r="C23" s="13"/>
      <c r="D23" s="17"/>
      <c r="E23" s="12">
        <f>D19*E19</f>
        <v>2460000</v>
      </c>
      <c r="F23" s="12">
        <f>D19*F19</f>
        <v>2400000</v>
      </c>
      <c r="G23" s="12">
        <f>D19*G19</f>
        <v>2394000</v>
      </c>
      <c r="H23" s="12"/>
      <c r="I23" s="12"/>
      <c r="J23" s="12">
        <f>AVERAGE(E23:I23)</f>
        <v>2418000</v>
      </c>
      <c r="K23" s="13">
        <f>COUNT(E23:I23)</f>
        <v>3</v>
      </c>
      <c r="L23" s="13">
        <f>STDEV(E23:I23)</f>
        <v>36496.575181789318</v>
      </c>
      <c r="M23" s="13">
        <f>L23/J23*100</f>
        <v>1.5093703549127095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2022-10-07T04:44:07Z</dcterms:modified>
</cp:coreProperties>
</file>