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<sst xmlns="http://schemas.openxmlformats.org/spreadsheetml/2006/main" count="40" uniqueCount="37">
  <si>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</si>
  <si>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</si>
  <si>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</si>
  <si>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</si>
  <si>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</si>
  <si>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</si>
  <si>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</si>
  <si>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</si>
  <si>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</si>
  <si>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</si>
  <si>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</si>
  <si>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</si>
  <si>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</si>
  <si>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</si>
  <si>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</si>
  <si>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</si>
  <si>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</si>
  <si>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</si>
  <si>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</si>
  <si>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</si>
  <si>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</si>
  <si>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</si>
  <si>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</si>
  <si>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</si>
  <si>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</si>
  <si>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</si>
  <si>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</si>
  <si>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</si>
  <si>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</si>
  <si>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</si>
  <si>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аппарата магнитолазерной терапии путем запроса котировок</t>
  </si>
  <si>
    <t>№335-22</t>
  </si>
  <si>
    <t>Поставка аппарата магнитолазерной терапии</t>
  </si>
  <si>
    <t xml:space="preserve">Исходя из имеющегося у Заказчика объёма финансового обеспечения для осуществления закупки НМЦД устанавливается в размере 99 050,00 (девяносто девять тысяч пятьдесят рублей). </t>
  </si>
  <si>
    <t>вх. № 6922-12/22 от 20.12.22</t>
  </si>
  <si>
    <t>вх. № 6920-12/22 от 20.12.22</t>
  </si>
  <si>
    <t>вх. № 6921-12/22 от 20.12.22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</si>
</sst>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4" sqref="A24:N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30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31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30" t="s">
        <v>20</v>
      </c>
      <c r="L13" s="30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4" t="s">
        <v>14</v>
      </c>
      <c r="B18" s="35"/>
      <c r="C18" s="36"/>
      <c r="D18" s="35"/>
      <c r="E18" s="15" t="s">
        <v>35</v>
      </c>
      <c r="F18" s="15" t="s">
        <v>36</v>
      </c>
      <c r="G18" s="15" t="s">
        <v>34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37" t="s">
        <v>15</v>
      </c>
      <c r="J19" s="27" t="s">
        <v>11</v>
      </c>
      <c r="K19" s="27" t="s">
        <v>12</v>
      </c>
      <c r="L19" s="27" t="s">
        <v>13</v>
      </c>
      <c r="M19" s="27" t="s">
        <v>9</v>
      </c>
      <c r="N19" s="33" t="s">
        <v>10</v>
      </c>
    </row>
    <row r="20" spans="1:16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8"/>
      <c r="J20" s="27"/>
      <c r="K20" s="27"/>
      <c r="L20" s="27"/>
      <c r="M20" s="27"/>
      <c r="N20" s="33"/>
    </row>
    <row r="21" spans="1:16" s="6" customFormat="1" ht="25.5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99050</v>
      </c>
      <c r="F21" s="16">
        <v>99825</v>
      </c>
      <c r="G21" s="16">
        <v>99990</v>
      </c>
      <c r="H21" s="16"/>
      <c r="I21" s="26">
        <f>AVERAGE(E21:H21)</f>
        <v>99621.666666666672</v>
      </c>
      <c r="J21" s="17">
        <v>4</v>
      </c>
      <c r="K21" s="17">
        <f>STDEV(E21:H21)</f>
        <v>501.90470543055613</v>
      </c>
      <c r="L21" s="17">
        <f t="shared" ref="L21" si="0">K21/I21*100</f>
        <v>0.50381078958448411</v>
      </c>
      <c r="M21" s="17" t="str">
        <f t="shared" ref="M21:M22" si="1">IF(L21&lt;33,"ОДНОРОДНЫЕ","НЕОДНОРОДНЫЕ")</f>
        <v>ОДНОРОДНЫЕ</v>
      </c>
      <c r="N21" s="16">
        <f>D21*I21</f>
        <v>99621.666666666672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99621.666666666672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6" s="10" customFormat="1" ht="33.6" customHeight="1" x14ac:dyDescent="0.25">
      <c r="A25" s="32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6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10" customFormat="1" ht="31.9" customHeight="1" x14ac:dyDescent="0.25">
      <c r="A27" s="29" t="s">
        <v>33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4"/>
      <c r="P27" s="14"/>
    </row>
  </sheetData>
  <mergeCells count="17">
    <mergeCell ref="A19:A20"/>
    <mergeCell ref="B19:B20"/>
    <mergeCell ref="C19:D19"/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2022-12-20T03:33:25Z</dcterms:modified>
</cp:coreProperties>
</file>