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1" i="1" l="1"/>
  <c r="N21" i="1" s="1"/>
  <c r="M22" i="1" l="1"/>
  <c r="K21" i="1" l="1"/>
  <c r="L21" i="1" l="1"/>
  <c r="M21" i="1" s="1"/>
  <c r="N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<sst xmlns="http://schemas.openxmlformats.org/spreadsheetml/2006/main" count="40" uniqueCount="37">
  <si>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</si>
  <si>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</si>
  <si>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</si>
  <si>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</si>
  <si>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</si>
  <si>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</si>
  <si>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</si>
  <si>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</si>
  <si>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</si>
  <si>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</si>
  <si>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</si>
  <si>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</si>
  <si>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</si>
  <si>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</si>
  <si>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</si>
  <si>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</si>
  <si>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</si>
  <si>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</si>
  <si>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</si>
  <si>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</si>
  <si>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</si>
  <si>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</si>
  <si>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</si>
  <si>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</si>
  <si>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</si>
  <si>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</si>
  <si>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</si>
  <si>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</si>
  <si>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</si>
  <si>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</si>
  <si>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аппарата магнитолазерной терапии путем запроса котировок</t>
  </si>
  <si>
    <t>№335-22</t>
  </si>
  <si>
    <t>Поставка аппарата магнитолазерной терапии</t>
  </si>
  <si>
    <t xml:space="preserve">Исходя из имеющегося у Заказчика объёма финансового обеспечения для осуществления закупки НМЦД устанавливается в размере 99 050,00 (девяносто девять тысяч пятьдесят рублей). </t>
  </si>
  <si>
    <t>вх. № 6922-12/22 от 20.12.22</t>
  </si>
  <si>
    <t>вх. № 6920-12/22 от 20.12.22</t>
  </si>
  <si>
    <t>вх. № 6921-12/22 от 20.12.22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</si>
</sst>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A24" sqref="A24:N24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3"/>
      <c r="B1" s="13"/>
      <c r="C1" s="13"/>
      <c r="D1" s="13"/>
      <c r="E1" s="4"/>
      <c r="F1" s="4"/>
      <c r="G1" s="4"/>
      <c r="H1" s="4"/>
      <c r="I1" s="4"/>
      <c r="J1" s="13"/>
      <c r="K1" s="13"/>
      <c r="L1" s="13"/>
      <c r="M1" s="13"/>
      <c r="N1" s="12" t="s">
        <v>25</v>
      </c>
    </row>
    <row r="2" spans="1:14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13"/>
      <c r="K2" s="13"/>
      <c r="L2" s="13"/>
      <c r="M2" s="13"/>
      <c r="N2" s="12" t="s">
        <v>26</v>
      </c>
    </row>
    <row r="3" spans="1:14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13"/>
      <c r="K3" s="13"/>
      <c r="L3" s="13"/>
      <c r="M3" s="13"/>
      <c r="N3" s="12"/>
    </row>
    <row r="4" spans="1:14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13"/>
      <c r="K4" s="13"/>
      <c r="L4" s="13"/>
      <c r="M4" s="13"/>
      <c r="N4" s="12" t="s">
        <v>30</v>
      </c>
    </row>
    <row r="5" spans="1:14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13"/>
      <c r="K5" s="13"/>
      <c r="L5" s="13"/>
      <c r="M5" s="13"/>
      <c r="N5" s="12" t="s">
        <v>27</v>
      </c>
    </row>
    <row r="6" spans="1:14" x14ac:dyDescent="0.25">
      <c r="A6" s="13"/>
      <c r="B6" s="13"/>
      <c r="C6" s="13"/>
      <c r="D6" s="13"/>
      <c r="E6" s="4"/>
      <c r="F6" s="4"/>
      <c r="G6" s="4"/>
      <c r="H6" s="4"/>
      <c r="I6" s="4"/>
      <c r="J6" s="13"/>
      <c r="K6" s="13"/>
      <c r="L6" s="13"/>
      <c r="M6" s="13"/>
      <c r="N6" s="12" t="s">
        <v>28</v>
      </c>
    </row>
    <row r="7" spans="1:14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13"/>
      <c r="K7" s="13"/>
      <c r="L7" s="13"/>
      <c r="M7" s="13"/>
      <c r="N7" s="12" t="s">
        <v>31</v>
      </c>
    </row>
    <row r="8" spans="1:14" x14ac:dyDescent="0.25">
      <c r="A8" s="13"/>
      <c r="B8" s="13"/>
      <c r="C8" s="13"/>
      <c r="D8" s="13"/>
      <c r="E8" s="4"/>
      <c r="F8" s="4"/>
      <c r="G8" s="4"/>
      <c r="H8" s="4"/>
      <c r="I8" s="4"/>
      <c r="J8" s="13"/>
      <c r="K8" s="13"/>
      <c r="L8" s="13"/>
      <c r="M8" s="13"/>
      <c r="N8" s="4"/>
    </row>
    <row r="9" spans="1:14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13"/>
      <c r="K9" s="13"/>
      <c r="L9" s="13"/>
      <c r="M9" s="13"/>
      <c r="N9" s="8" t="s">
        <v>16</v>
      </c>
    </row>
    <row r="10" spans="1:14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13"/>
      <c r="K10" s="13"/>
      <c r="L10" s="13"/>
      <c r="M10" s="13"/>
      <c r="N10" s="9" t="s">
        <v>21</v>
      </c>
    </row>
    <row r="11" spans="1:14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13"/>
      <c r="K11" s="13"/>
      <c r="L11" s="13"/>
      <c r="M11" s="13"/>
      <c r="N11" s="9" t="s">
        <v>17</v>
      </c>
    </row>
    <row r="12" spans="1:14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13"/>
      <c r="K12" s="13"/>
      <c r="L12" s="13"/>
      <c r="M12" s="13"/>
      <c r="N12" s="4"/>
    </row>
    <row r="13" spans="1:14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13"/>
      <c r="K13" s="30" t="s">
        <v>20</v>
      </c>
      <c r="L13" s="30"/>
      <c r="M13" s="13"/>
      <c r="N13" s="4" t="s">
        <v>18</v>
      </c>
    </row>
    <row r="14" spans="1:14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13"/>
      <c r="K14" s="13"/>
      <c r="L14" s="13"/>
      <c r="M14" s="13"/>
      <c r="N14" s="5"/>
    </row>
    <row r="15" spans="1:14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"/>
    </row>
    <row r="16" spans="1:14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13"/>
      <c r="K16" s="13"/>
      <c r="L16" s="13"/>
      <c r="M16" s="13"/>
      <c r="N16" s="4"/>
    </row>
    <row r="17" spans="1:16" x14ac:dyDescent="0.25">
      <c r="A17" s="13"/>
      <c r="B17" s="13"/>
      <c r="C17" s="13"/>
      <c r="D17" s="13"/>
      <c r="E17" s="4"/>
      <c r="F17" s="4"/>
      <c r="G17" s="4"/>
      <c r="H17" s="4"/>
      <c r="I17" s="4"/>
      <c r="J17" s="13"/>
      <c r="K17" s="13"/>
      <c r="L17" s="13"/>
      <c r="M17" s="13"/>
      <c r="N17" s="4"/>
    </row>
    <row r="18" spans="1:16" s="6" customFormat="1" ht="54.6" customHeight="1" x14ac:dyDescent="0.25">
      <c r="A18" s="34" t="s">
        <v>14</v>
      </c>
      <c r="B18" s="35"/>
      <c r="C18" s="36"/>
      <c r="D18" s="35"/>
      <c r="E18" s="15" t="s">
        <v>35</v>
      </c>
      <c r="F18" s="15" t="s">
        <v>36</v>
      </c>
      <c r="G18" s="15" t="s">
        <v>34</v>
      </c>
      <c r="H18" s="15"/>
      <c r="I18" s="16"/>
      <c r="J18" s="17"/>
      <c r="K18" s="17"/>
      <c r="L18" s="17"/>
      <c r="M18" s="17"/>
      <c r="N18" s="16"/>
    </row>
    <row r="19" spans="1:16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37" t="s">
        <v>15</v>
      </c>
      <c r="J19" s="27" t="s">
        <v>11</v>
      </c>
      <c r="K19" s="27" t="s">
        <v>12</v>
      </c>
      <c r="L19" s="27" t="s">
        <v>13</v>
      </c>
      <c r="M19" s="27" t="s">
        <v>9</v>
      </c>
      <c r="N19" s="33" t="s">
        <v>10</v>
      </c>
    </row>
    <row r="20" spans="1:16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38"/>
      <c r="J20" s="27"/>
      <c r="K20" s="27"/>
      <c r="L20" s="27"/>
      <c r="M20" s="27"/>
      <c r="N20" s="33"/>
    </row>
    <row r="21" spans="1:16" s="6" customFormat="1" ht="25.5" x14ac:dyDescent="0.25">
      <c r="A21" s="22">
        <v>1</v>
      </c>
      <c r="B21" s="21" t="s">
        <v>32</v>
      </c>
      <c r="C21" s="23" t="s">
        <v>29</v>
      </c>
      <c r="D21" s="11">
        <v>1</v>
      </c>
      <c r="E21" s="19">
        <v>99050</v>
      </c>
      <c r="F21" s="16">
        <v>99825</v>
      </c>
      <c r="G21" s="16">
        <v>99990</v>
      </c>
      <c r="H21" s="16"/>
      <c r="I21" s="26">
        <f>AVERAGE(E21:H21)</f>
        <v>99621.666666666672</v>
      </c>
      <c r="J21" s="17">
        <v>4</v>
      </c>
      <c r="K21" s="17">
        <f>STDEV(E21:H21)</f>
        <v>501.90470543055613</v>
      </c>
      <c r="L21" s="17">
        <f t="shared" ref="L21" si="0">K21/I21*100</f>
        <v>0.50381078958448411</v>
      </c>
      <c r="M21" s="17" t="str">
        <f t="shared" ref="M21:M22" si="1">IF(L21&lt;33,"ОДНОРОДНЫЕ","НЕОДНОРОДНЫЕ")</f>
        <v>ОДНОРОДНЫЕ</v>
      </c>
      <c r="N21" s="16">
        <f>D21*I21</f>
        <v>99621.666666666672</v>
      </c>
    </row>
    <row r="22" spans="1:16" s="6" customFormat="1" x14ac:dyDescent="0.25">
      <c r="A22" s="22"/>
      <c r="B22" s="24"/>
      <c r="C22" s="22"/>
      <c r="D22" s="20"/>
      <c r="E22" s="16"/>
      <c r="F22" s="25"/>
      <c r="G22" s="25"/>
      <c r="H22" s="16"/>
      <c r="I22" s="16"/>
      <c r="J22" s="17"/>
      <c r="K22" s="17"/>
      <c r="L22" s="17"/>
      <c r="M22" s="17" t="str">
        <f t="shared" si="1"/>
        <v>ОДНОРОДНЫЕ</v>
      </c>
      <c r="N22" s="16">
        <f>SUM(N21:N21)</f>
        <v>99621.666666666672</v>
      </c>
    </row>
    <row r="23" spans="1:16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13"/>
      <c r="K23" s="13"/>
      <c r="L23" s="13"/>
      <c r="M23" s="13"/>
      <c r="N23" s="4"/>
    </row>
    <row r="24" spans="1:16" s="10" customFormat="1" ht="33.6" customHeight="1" x14ac:dyDescent="0.25">
      <c r="A24" s="31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6" s="10" customFormat="1" ht="33.6" customHeight="1" x14ac:dyDescent="0.25">
      <c r="A25" s="32" t="s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6" s="10" customFormat="1" ht="1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10" customFormat="1" ht="31.9" customHeight="1" x14ac:dyDescent="0.25">
      <c r="A27" s="29" t="s">
        <v>33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4"/>
      <c r="P27" s="14"/>
    </row>
  </sheetData>
  <mergeCells count="17">
    <mergeCell ref="A19:A20"/>
    <mergeCell ref="B19:B20"/>
    <mergeCell ref="C19:D19"/>
    <mergeCell ref="A27:N27"/>
    <mergeCell ref="K13:L13"/>
    <mergeCell ref="B15:M15"/>
    <mergeCell ref="A24:N24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  <mergeCell ref="M19:M20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2022-12-20T03:33:25Z</dcterms:modified>
</cp:coreProperties>
</file>