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76D2210D-6F86-452A-A327-3FDF20D406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<sst xmlns="http://schemas.openxmlformats.org/spreadsheetml/2006/main" count="42" uniqueCount="38">
  <si>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</si>
  <si>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</si>
  <si>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</si>
  <si>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</si>
  <si>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</si>
  <si>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</si>
  <si>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</si>
  <si>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</si>
  <si>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</si>
  <si>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</si>
  <si>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</si>
  <si>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</si>
  <si>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</si>
  <si>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</si>
  <si>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</si>
  <si>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</si>
  <si>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</si>
  <si>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</si>
  <si>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</si>
  <si>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</si>
  <si>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</si>
  <si>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</si>
  <si>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</si>
  <si>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</si>
  <si>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</si>
  <si>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</si>
  <si>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</si>
  <si>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</si>
  <si>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</si>
  <si>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</si>
  <si>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</si>
  <si>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 308-22</t>
  </si>
  <si>
    <t>Исходя из имеющегося у Заказчика объёма финансового обеспечения для осуществления закупки НМЦД устанавливается в размере 99844 руб. (девяносто девять тысяч восемьсот сорок четыре рубля 00 копеек)</t>
  </si>
  <si>
    <t>КП вх.6724-12/22 от 12.12.2022</t>
  </si>
  <si>
    <t>КП вх.6725-12/22 от 12.12.2022</t>
  </si>
  <si>
    <t>КП вх. 6726-12/22 от 12.22.2022</t>
  </si>
  <si>
    <t xml:space="preserve">Аппарат для лечения интерференционными токами </t>
  </si>
  <si>
    <t>на поставку аппарата для лечения интерференционными токами 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</si>
</sst>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view="pageBreakPreview" zoomScale="85" zoomScaleNormal="85" zoomScaleSheetLayoutView="85" zoomScalePageLayoutView="70" workbookViewId="0">
      <selection activeCell="N21" sqref="N21"/>
    </sheetView>
  </sheetViews>
  <sheetFormatPr defaultRowHeight="15" x14ac:dyDescent="0.25"/>
  <cols>
    <col min="1" max="1" width="6.140625" style="1" bestFit="1" customWidth="1"/>
    <col min="2" max="2" width="27.28515625" style="1" customWidth="1"/>
    <col min="3" max="3" width="7.85546875" style="1" bestFit="1" customWidth="1"/>
    <col min="4" max="4" width="7.140625" style="1" bestFit="1" customWidth="1"/>
    <col min="5" max="5" width="16.7109375" style="2" customWidth="1"/>
    <col min="6" max="6" width="15.140625" style="2" bestFit="1" customWidth="1"/>
    <col min="7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22.42578125" style="1" bestFit="1" customWidth="1"/>
    <col min="15" max="15" width="15.42578125" style="2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7"/>
      <c r="B1" s="7"/>
      <c r="C1" s="7"/>
      <c r="D1" s="7"/>
      <c r="E1" s="3"/>
      <c r="F1" s="3"/>
      <c r="G1" s="3"/>
      <c r="H1" s="3"/>
      <c r="I1" s="3"/>
      <c r="J1" s="3"/>
      <c r="K1" s="7"/>
      <c r="L1" s="7"/>
      <c r="M1" s="7"/>
      <c r="N1" s="7"/>
      <c r="O1" s="9" t="s">
        <v>26</v>
      </c>
    </row>
    <row r="2" spans="1:15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3"/>
      <c r="K2" s="7"/>
      <c r="L2" s="7"/>
      <c r="M2" s="7"/>
      <c r="N2" s="7"/>
      <c r="O2" s="9" t="s">
        <v>27</v>
      </c>
    </row>
    <row r="3" spans="1:15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3"/>
      <c r="K3" s="7"/>
      <c r="L3" s="7"/>
      <c r="M3" s="7"/>
      <c r="N3" s="7"/>
      <c r="O3" s="9"/>
    </row>
    <row r="4" spans="1:15" ht="14.45" customHeight="1" x14ac:dyDescent="0.25">
      <c r="A4" s="7"/>
      <c r="B4" s="7"/>
      <c r="C4" s="7"/>
      <c r="D4" s="7"/>
      <c r="E4" s="3"/>
      <c r="F4" s="3"/>
      <c r="G4" s="3"/>
      <c r="H4" s="3"/>
      <c r="I4" s="3"/>
      <c r="J4" s="3"/>
      <c r="K4" s="7"/>
      <c r="L4" s="7"/>
      <c r="M4" s="7"/>
      <c r="N4" s="7"/>
      <c r="O4" s="9" t="s">
        <v>37</v>
      </c>
    </row>
    <row r="5" spans="1:15" ht="14.45" customHeight="1" x14ac:dyDescent="0.25">
      <c r="A5" s="7"/>
      <c r="B5" s="7"/>
      <c r="C5" s="7"/>
      <c r="D5" s="7"/>
      <c r="E5" s="3"/>
      <c r="F5" s="3"/>
      <c r="G5" s="3"/>
      <c r="H5" s="3"/>
      <c r="I5" s="3"/>
      <c r="J5" s="3"/>
      <c r="K5" s="7"/>
      <c r="L5" s="7"/>
      <c r="M5" s="7"/>
      <c r="N5" s="7"/>
      <c r="O5" s="9" t="s">
        <v>28</v>
      </c>
    </row>
    <row r="6" spans="1:15" x14ac:dyDescent="0.25">
      <c r="A6" s="7"/>
      <c r="B6" s="7"/>
      <c r="C6" s="7"/>
      <c r="D6" s="7"/>
      <c r="E6" s="3"/>
      <c r="F6" s="3"/>
      <c r="G6" s="3"/>
      <c r="H6" s="3"/>
      <c r="I6" s="3"/>
      <c r="J6" s="3"/>
      <c r="K6" s="7"/>
      <c r="L6" s="7"/>
      <c r="M6" s="7"/>
      <c r="N6" s="7"/>
      <c r="O6" s="9" t="s">
        <v>29</v>
      </c>
    </row>
    <row r="7" spans="1:15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3"/>
      <c r="K7" s="7"/>
      <c r="L7" s="7"/>
      <c r="M7" s="7"/>
      <c r="N7" s="7"/>
      <c r="O7" s="9" t="s">
        <v>31</v>
      </c>
    </row>
    <row r="8" spans="1:15" x14ac:dyDescent="0.25">
      <c r="A8" s="7"/>
      <c r="B8" s="7"/>
      <c r="C8" s="7"/>
      <c r="D8" s="7"/>
      <c r="E8" s="3"/>
      <c r="F8" s="3"/>
      <c r="G8" s="3"/>
      <c r="H8" s="3"/>
      <c r="I8" s="3"/>
      <c r="J8" s="3"/>
      <c r="K8" s="7"/>
      <c r="L8" s="7"/>
      <c r="M8" s="7"/>
      <c r="N8" s="7"/>
      <c r="O8" s="3"/>
    </row>
    <row r="9" spans="1:15" x14ac:dyDescent="0.25">
      <c r="A9" s="7"/>
      <c r="B9" s="7"/>
      <c r="C9" s="7"/>
      <c r="D9" s="7"/>
      <c r="E9" s="3"/>
      <c r="F9" s="3"/>
      <c r="G9" s="3"/>
      <c r="H9" s="3"/>
      <c r="I9" s="3"/>
      <c r="J9" s="3"/>
      <c r="K9" s="7"/>
      <c r="L9" s="7"/>
      <c r="M9" s="7"/>
      <c r="N9" s="7"/>
      <c r="O9" s="5" t="s">
        <v>16</v>
      </c>
    </row>
    <row r="10" spans="1:15" x14ac:dyDescent="0.25">
      <c r="A10" s="7"/>
      <c r="B10" s="7"/>
      <c r="C10" s="7"/>
      <c r="D10" s="7"/>
      <c r="E10" s="3"/>
      <c r="F10" s="3"/>
      <c r="G10" s="3"/>
      <c r="H10" s="3"/>
      <c r="I10" s="3"/>
      <c r="J10" s="3"/>
      <c r="K10" s="7"/>
      <c r="L10" s="7"/>
      <c r="M10" s="7"/>
      <c r="N10" s="7"/>
      <c r="O10" s="6" t="s">
        <v>21</v>
      </c>
    </row>
    <row r="11" spans="1:15" x14ac:dyDescent="0.25">
      <c r="A11" s="7"/>
      <c r="B11" s="7"/>
      <c r="C11" s="7"/>
      <c r="D11" s="7"/>
      <c r="E11" s="3"/>
      <c r="F11" s="3"/>
      <c r="G11" s="3"/>
      <c r="H11" s="3"/>
      <c r="I11" s="3"/>
      <c r="J11" s="3"/>
      <c r="K11" s="7"/>
      <c r="L11" s="7"/>
      <c r="M11" s="7"/>
      <c r="N11" s="7"/>
      <c r="O11" s="6" t="s">
        <v>17</v>
      </c>
    </row>
    <row r="12" spans="1:15" x14ac:dyDescent="0.25">
      <c r="A12" s="7"/>
      <c r="B12" s="7"/>
      <c r="C12" s="7"/>
      <c r="D12" s="7"/>
      <c r="E12" s="3"/>
      <c r="F12" s="3"/>
      <c r="G12" s="3"/>
      <c r="H12" s="3"/>
      <c r="I12" s="3"/>
      <c r="J12" s="3"/>
      <c r="K12" s="7"/>
      <c r="L12" s="7"/>
      <c r="M12" s="7"/>
      <c r="N12" s="7"/>
      <c r="O12" s="3"/>
    </row>
    <row r="13" spans="1:15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3"/>
      <c r="K13" s="7"/>
      <c r="L13" s="24" t="s">
        <v>20</v>
      </c>
      <c r="M13" s="24"/>
      <c r="N13" s="7"/>
      <c r="O13" s="3" t="s">
        <v>18</v>
      </c>
    </row>
    <row r="14" spans="1:15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3"/>
      <c r="K14" s="7"/>
      <c r="L14" s="7"/>
      <c r="M14" s="7"/>
      <c r="N14" s="7"/>
      <c r="O14" s="4"/>
    </row>
    <row r="15" spans="1:15" ht="18.75" x14ac:dyDescent="0.25">
      <c r="A15" s="7"/>
      <c r="B15" s="24" t="s">
        <v>19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4"/>
    </row>
    <row r="16" spans="1:15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3"/>
      <c r="K16" s="7"/>
      <c r="L16" s="7"/>
      <c r="M16" s="7"/>
      <c r="N16" s="7"/>
      <c r="O16" s="3"/>
    </row>
    <row r="17" spans="1:17" x14ac:dyDescent="0.25">
      <c r="A17" s="7"/>
      <c r="B17" s="7"/>
      <c r="C17" s="7"/>
      <c r="D17" s="7"/>
      <c r="E17" s="3"/>
      <c r="F17" s="3"/>
      <c r="G17" s="3"/>
      <c r="H17" s="3"/>
      <c r="I17" s="3"/>
      <c r="J17" s="3"/>
      <c r="K17" s="7"/>
      <c r="L17" s="7"/>
      <c r="M17" s="7"/>
      <c r="N17" s="7"/>
      <c r="O17" s="3"/>
    </row>
    <row r="18" spans="1:17" ht="54.6" customHeight="1" x14ac:dyDescent="0.25">
      <c r="A18" s="28" t="s">
        <v>14</v>
      </c>
      <c r="B18" s="29"/>
      <c r="C18" s="30"/>
      <c r="D18" s="29"/>
      <c r="E18" s="11" t="s">
        <v>33</v>
      </c>
      <c r="F18" s="11" t="s">
        <v>34</v>
      </c>
      <c r="G18" s="11" t="s">
        <v>35</v>
      </c>
      <c r="H18" s="11"/>
      <c r="I18" s="12"/>
      <c r="J18" s="12"/>
      <c r="K18" s="13"/>
      <c r="L18" s="13"/>
      <c r="M18" s="13"/>
      <c r="N18" s="13"/>
      <c r="O18" s="12"/>
    </row>
    <row r="19" spans="1:17" ht="30" customHeight="1" x14ac:dyDescent="0.25">
      <c r="A19" s="21" t="s">
        <v>0</v>
      </c>
      <c r="B19" s="21" t="s">
        <v>1</v>
      </c>
      <c r="C19" s="21" t="s">
        <v>2</v>
      </c>
      <c r="D19" s="21"/>
      <c r="E19" s="12" t="s">
        <v>5</v>
      </c>
      <c r="F19" s="12" t="s">
        <v>7</v>
      </c>
      <c r="G19" s="12" t="s">
        <v>8</v>
      </c>
      <c r="H19" s="12" t="s">
        <v>22</v>
      </c>
      <c r="I19" s="12" t="s">
        <v>23</v>
      </c>
      <c r="J19" s="31" t="s">
        <v>15</v>
      </c>
      <c r="K19" s="21" t="s">
        <v>11</v>
      </c>
      <c r="L19" s="21" t="s">
        <v>12</v>
      </c>
      <c r="M19" s="21" t="s">
        <v>13</v>
      </c>
      <c r="N19" s="21" t="s">
        <v>9</v>
      </c>
      <c r="O19" s="27" t="s">
        <v>10</v>
      </c>
    </row>
    <row r="20" spans="1:17" ht="30" x14ac:dyDescent="0.25">
      <c r="A20" s="22"/>
      <c r="B20" s="22"/>
      <c r="C20" s="14" t="s">
        <v>3</v>
      </c>
      <c r="D20" s="14" t="s">
        <v>4</v>
      </c>
      <c r="E20" s="12" t="s">
        <v>6</v>
      </c>
      <c r="F20" s="12" t="s">
        <v>6</v>
      </c>
      <c r="G20" s="12" t="s">
        <v>6</v>
      </c>
      <c r="H20" s="12" t="s">
        <v>6</v>
      </c>
      <c r="I20" s="12" t="s">
        <v>6</v>
      </c>
      <c r="J20" s="32"/>
      <c r="K20" s="21"/>
      <c r="L20" s="21"/>
      <c r="M20" s="21"/>
      <c r="N20" s="21"/>
      <c r="O20" s="27"/>
    </row>
    <row r="21" spans="1:17" ht="25.5" x14ac:dyDescent="0.25">
      <c r="A21" s="18">
        <v>1</v>
      </c>
      <c r="B21" s="17" t="s">
        <v>36</v>
      </c>
      <c r="C21" s="19" t="s">
        <v>30</v>
      </c>
      <c r="D21" s="8">
        <v>1</v>
      </c>
      <c r="E21" s="15">
        <v>99928</v>
      </c>
      <c r="F21" s="12">
        <v>99900</v>
      </c>
      <c r="G21" s="12">
        <v>99844</v>
      </c>
      <c r="H21" s="12"/>
      <c r="I21" s="12"/>
      <c r="J21" s="12">
        <f t="shared" ref="J21" si="0">AVERAGE(E21:I21)</f>
        <v>99890.666666666672</v>
      </c>
      <c r="K21" s="13">
        <f t="shared" ref="K21" si="1">COUNT(E21:I21)</f>
        <v>3</v>
      </c>
      <c r="L21" s="13">
        <f t="shared" ref="L21" si="2">STDEV(E21:I21)</f>
        <v>42.770706486254504</v>
      </c>
      <c r="M21" s="13">
        <f t="shared" ref="M21" si="3">L21/J21*100</f>
        <v>4.2817520308458416E-2</v>
      </c>
      <c r="N21" s="13" t="str">
        <f t="shared" ref="N21:N22" si="4">IF(M21&lt;33,"ОДНОРОДНЫЕ","НЕОДНОРОДНЫЕ")</f>
        <v>ОДНОРОДНЫЕ</v>
      </c>
      <c r="O21" s="12">
        <f t="shared" ref="O21" si="5">D21*J21</f>
        <v>99890.666666666672</v>
      </c>
    </row>
    <row r="22" spans="1:17" x14ac:dyDescent="0.25">
      <c r="A22" s="13"/>
      <c r="B22" s="20"/>
      <c r="C22" s="13"/>
      <c r="D22" s="16"/>
      <c r="E22" s="12">
        <f>SUMPRODUCT($D$21:$D$21,E21:E21)</f>
        <v>99928</v>
      </c>
      <c r="F22" s="12">
        <f>SUMPRODUCT($D$21:$D$21,F21:F21)</f>
        <v>99900</v>
      </c>
      <c r="G22" s="12">
        <f>SUMPRODUCT($D$21:$D$21,G21:G21)</f>
        <v>99844</v>
      </c>
      <c r="H22" s="12"/>
      <c r="I22" s="12"/>
      <c r="J22" s="12"/>
      <c r="K22" s="13"/>
      <c r="L22" s="13"/>
      <c r="M22" s="13"/>
      <c r="N22" s="13" t="str">
        <f t="shared" si="4"/>
        <v>ОДНОРОДНЫЕ</v>
      </c>
      <c r="O22" s="12">
        <f>SUM(O21:O21)</f>
        <v>99890.666666666672</v>
      </c>
    </row>
    <row r="23" spans="1:17" x14ac:dyDescent="0.25">
      <c r="A23" s="7"/>
      <c r="B23" s="7"/>
      <c r="C23" s="7"/>
      <c r="D23" s="7"/>
      <c r="E23" s="3"/>
      <c r="F23" s="3"/>
      <c r="G23" s="3"/>
      <c r="H23" s="3"/>
      <c r="I23" s="3"/>
      <c r="J23" s="3"/>
      <c r="K23" s="7"/>
      <c r="L23" s="7"/>
      <c r="M23" s="7"/>
      <c r="N23" s="7"/>
      <c r="O23" s="3"/>
    </row>
    <row r="24" spans="1:17" s="7" customFormat="1" ht="33.6" customHeight="1" x14ac:dyDescent="0.25">
      <c r="A24" s="25" t="s">
        <v>25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7" s="7" customFormat="1" ht="33.6" customHeight="1" x14ac:dyDescent="0.25">
      <c r="A25" s="26" t="s">
        <v>24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7" s="7" customFormat="1" ht="1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7" s="7" customFormat="1" ht="31.9" customHeight="1" x14ac:dyDescent="0.25">
      <c r="A27" s="23" t="s">
        <v>32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10"/>
      <c r="Q27" s="10"/>
    </row>
  </sheetData>
  <mergeCells count="17"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7:O27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2022-12-12T12:11:01Z</dcterms:modified>
</cp:coreProperties>
</file>