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<sst xmlns="http://schemas.openxmlformats.org/spreadsheetml/2006/main" count="39" uniqueCount="35">
  <si>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</si>
  <si>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</si>
  <si>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</si>
  <si>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</si>
  <si>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</si>
  <si>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</si>
  <si>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</si>
  <si>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</si>
  <si>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</si>
  <si>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</si>
  <si>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</si>
  <si>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</si>
  <si>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</si>
  <si>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</si>
  <si>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</si>
  <si>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</si>
  <si>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</si>
  <si>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</si>
  <si>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</si>
  <si>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</si>
  <si>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</si>
  <si>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</si>
  <si>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</si>
  <si>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</si>
  <si>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</si>
  <si>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</si>
  <si>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</si>
  <si>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</si>
  <si>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</si>
  <si>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</si>
  <si>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</si>
  <si>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смесителя медицинского ротационного серии RM путем запроса котировок</t>
  </si>
  <si>
    <t>Поставка смесителя медицинского ротационного серии RM</t>
  </si>
  <si>
    <t>Исходя из имеющегося у Заказчика объёма финансового обеспечения для осуществления закупки НМЦД устанавливается в размере 58 000,00 (пятьдесят восемь тысяч рублей).</t>
  </si>
  <si>
    <t>№276-22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</si>
</sst>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E5" sqref="E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34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9" t="s">
        <v>20</v>
      </c>
      <c r="M13" s="29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3" t="s">
        <v>14</v>
      </c>
      <c r="B18" s="34"/>
      <c r="C18" s="35"/>
      <c r="D18" s="34"/>
      <c r="E18" s="15"/>
      <c r="F18" s="15"/>
      <c r="G18" s="15"/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26" t="s">
        <v>0</v>
      </c>
      <c r="B19" s="26" t="s">
        <v>1</v>
      </c>
      <c r="C19" s="26" t="s">
        <v>2</v>
      </c>
      <c r="D19" s="2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6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2" t="s">
        <v>10</v>
      </c>
    </row>
    <row r="20" spans="1:17" s="6" customFormat="1" ht="30" x14ac:dyDescent="0.25">
      <c r="A20" s="27"/>
      <c r="B20" s="2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7"/>
      <c r="K20" s="26"/>
      <c r="L20" s="26"/>
      <c r="M20" s="26"/>
      <c r="N20" s="26"/>
      <c r="O20" s="32"/>
    </row>
    <row r="21" spans="1:17" s="6" customFormat="1" ht="38.25" x14ac:dyDescent="0.25">
      <c r="A21" s="22">
        <v>1</v>
      </c>
      <c r="B21" s="21" t="s">
        <v>32</v>
      </c>
      <c r="C21" s="23" t="s">
        <v>30</v>
      </c>
      <c r="D21" s="11">
        <v>1</v>
      </c>
      <c r="E21" s="19">
        <v>60000</v>
      </c>
      <c r="F21" s="16">
        <v>58000</v>
      </c>
      <c r="G21" s="16">
        <v>63500</v>
      </c>
      <c r="H21" s="16"/>
      <c r="I21" s="16"/>
      <c r="J21" s="16">
        <f t="shared" ref="J21" si="0">AVERAGE(E21:I21)</f>
        <v>60500</v>
      </c>
      <c r="K21" s="17">
        <f t="shared" ref="K21" si="1">COUNT(E21:I21)</f>
        <v>3</v>
      </c>
      <c r="L21" s="17">
        <f t="shared" ref="L21" si="2">STDEV(E21:I21)</f>
        <v>2783.882181415011</v>
      </c>
      <c r="M21" s="17">
        <f t="shared" ref="M21" si="3">L21/J21*100</f>
        <v>4.601458151099191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60500</v>
      </c>
    </row>
    <row r="22" spans="1:17" s="6" customFormat="1" x14ac:dyDescent="0.25">
      <c r="A22" s="22"/>
      <c r="B22" s="24"/>
      <c r="C22" s="22"/>
      <c r="D22" s="20"/>
      <c r="E22" s="16">
        <f>E21*D21</f>
        <v>60000</v>
      </c>
      <c r="F22" s="25">
        <f>F21*D21</f>
        <v>58000</v>
      </c>
      <c r="G22" s="25">
        <f>G21*D21</f>
        <v>63500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60500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30" t="s">
        <v>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7" s="10" customFormat="1" ht="33.6" customHeight="1" x14ac:dyDescent="0.25">
      <c r="A25" s="31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7" s="10" customFormat="1" ht="1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7" s="10" customFormat="1" ht="31.9" customHeight="1" x14ac:dyDescent="0.25">
      <c r="A27" s="28" t="s">
        <v>33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4"/>
      <c r="Q27" s="14"/>
    </row>
  </sheetData>
  <mergeCells count="17">
    <mergeCell ref="A19:A20"/>
    <mergeCell ref="B19:B20"/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2022-12-05T09:46:59Z</dcterms:modified>
</cp:coreProperties>
</file>