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0" i="1" l="1"/>
  <c r="L21" i="1" l="1"/>
  <c r="L22" i="1"/>
  <c r="L23" i="1"/>
  <c r="L24" i="1"/>
  <c r="L25" i="1"/>
  <c r="L26" i="1"/>
  <c r="L27" i="1"/>
  <c r="K21" i="1"/>
  <c r="K22" i="1"/>
  <c r="K23" i="1"/>
  <c r="K24" i="1"/>
  <c r="K25" i="1"/>
  <c r="K26" i="1"/>
  <c r="K27" i="1"/>
  <c r="J21" i="1"/>
  <c r="O21" i="1" s="1"/>
  <c r="J22" i="1"/>
  <c r="O22" i="1" s="1"/>
  <c r="J23" i="1"/>
  <c r="M23" i="1" s="1"/>
  <c r="N23" i="1" s="1"/>
  <c r="J24" i="1"/>
  <c r="O24" i="1"/>
  <c r="J25" i="1"/>
  <c r="O25" i="1" s="1"/>
  <c r="J26" i="1"/>
  <c r="O26" i="1" s="1"/>
  <c r="J27" i="1"/>
  <c r="O27" i="1" s="1"/>
  <c r="L33" i="1"/>
  <c r="K33" i="1"/>
  <c r="J33" i="1"/>
  <c r="O33" i="1"/>
  <c r="L32" i="1"/>
  <c r="K32" i="1"/>
  <c r="J32" i="1"/>
  <c r="M32" i="1" s="1"/>
  <c r="N32" i="1" s="1"/>
  <c r="O32" i="1"/>
  <c r="L31" i="1"/>
  <c r="K31" i="1"/>
  <c r="J31" i="1"/>
  <c r="O31" i="1" s="1"/>
  <c r="L30" i="1"/>
  <c r="K30" i="1"/>
  <c r="J30" i="1"/>
  <c r="O30" i="1" s="1"/>
  <c r="L29" i="1"/>
  <c r="K29" i="1"/>
  <c r="J29" i="1"/>
  <c r="O29" i="1" s="1"/>
  <c r="L28" i="1"/>
  <c r="K28" i="1"/>
  <c r="J28" i="1"/>
  <c r="O28" i="1" s="1"/>
  <c r="L20" i="1"/>
  <c r="K20" i="1"/>
  <c r="J20" i="1"/>
  <c r="M27" i="1" l="1"/>
  <c r="N27" i="1" s="1"/>
  <c r="M29" i="1"/>
  <c r="N29" i="1" s="1"/>
  <c r="M21" i="1"/>
  <c r="N21" i="1" s="1"/>
  <c r="M31" i="1"/>
  <c r="N31" i="1" s="1"/>
  <c r="M25" i="1"/>
  <c r="N25" i="1" s="1"/>
  <c r="M28" i="1"/>
  <c r="N28" i="1" s="1"/>
  <c r="O23" i="1"/>
  <c r="M33" i="1"/>
  <c r="N33" i="1" s="1"/>
  <c r="M24" i="1"/>
  <c r="N24" i="1" s="1"/>
  <c r="M20" i="1"/>
  <c r="N20" i="1" s="1"/>
  <c r="M22" i="1"/>
  <c r="N22" i="1" s="1"/>
  <c r="M26" i="1"/>
  <c r="N26" i="1" s="1"/>
  <c r="M30" i="1"/>
  <c r="N30" i="1" s="1"/>
  <c r="C17" i="1"/>
</calcChain>
</file>

<file path=xl/sharedStrings.xml><?xml version="1.0" encoding="utf-8"?>
<sst xmlns="http://schemas.openxmlformats.org/spreadsheetml/2006/main" count="65" uniqueCount="49">
  <si>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</si>
  <si>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</si>
  <si>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</si>
  <si>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</si>
  <si>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</si>
  <si>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</si>
  <si>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</si>
  <si>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</si>
  <si>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</si>
  <si>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</si>
  <si>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</si>
  <si>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</si>
  <si>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</si>
  <si>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</si>
  <si>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</si>
  <si>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</si>
  <si>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</si>
  <si>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</si>
  <si>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</si>
  <si>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</si>
  <si>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</si>
  <si>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</si>
  <si>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</si>
  <si>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</si>
  <si>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>уп.</t>
  </si>
  <si>
    <t xml:space="preserve">Лизиноприл  таблетки 5 мг №30
</t>
  </si>
  <si>
    <t xml:space="preserve">Амлодипин  таблетки 10 мг №30
</t>
  </si>
  <si>
    <t xml:space="preserve">Метопролол  таблетки с замедленным высвобождением п/о 25мг №14
</t>
  </si>
  <si>
    <t>Амиодарон р-р (или конц. для р-ра) для в/в 50 мг/мл  3 мл – ампулы №10</t>
  </si>
  <si>
    <t xml:space="preserve">Амиодарон  таблетки 200 мг №30
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</si>
  <si>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</si>
  <si>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 xml:space="preserve">Лизиноприл  таблетки 10 мг №20
</t>
  </si>
  <si>
    <t xml:space="preserve">Лизиноприл  таблетки 20 мг №20
</t>
  </si>
  <si>
    <t xml:space="preserve">Нифедипин таблетки пролонгированного действия покрытые п/о 20 мг №60
</t>
  </si>
  <si>
    <t xml:space="preserve">Моксонидин  таблетки п/о  0,4 мг №28
</t>
  </si>
  <si>
    <t xml:space="preserve">Карведилол таблетки 12,5 мг №30
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</si>
  <si>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</si>
  <si>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</si>
  <si>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</si>
  <si>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</si>
  <si>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</si>
  <si>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 xml:space="preserve">фильтры хлопчатобумажные к стерилизационным коробкам  </t>
  </si>
  <si>
    <t>шт</t>
  </si>
  <si>
    <t>Начальная (максимальная) цена договора устанавливается в размере 30 888 (тридцать тысяч восемьсот восемьдесят восемь) рублей 00 копеек.</t>
  </si>
  <si>
    <t>№ 142-22</t>
  </si>
  <si>
    <t>на поставку фильтров хлопчатобумажных к стерилизационным коробкам путем запроса котировок</t>
  </si>
  <si>
    <t xml:space="preserve">КПвх. №б/н от 26.07.2022 </t>
  </si>
  <si>
    <t>КПвх. №66 от 25.07.2022</t>
  </si>
  <si>
    <t>КПвх. №1292 от 25.07.2022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</si>
</sst>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indent="15"/>
    </xf>
    <xf numFmtId="0" fontId="4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="70" zoomScaleNormal="70" zoomScalePageLayoutView="70" workbookViewId="0">
      <selection activeCell="S20" sqref="S20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5.570312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29"/>
      <c r="B1" s="29"/>
      <c r="C1" s="29"/>
      <c r="D1" s="29"/>
      <c r="K1" s="29"/>
      <c r="L1" s="29"/>
      <c r="M1" s="29"/>
      <c r="N1" s="29"/>
      <c r="O1" s="31" t="s">
        <v>37</v>
      </c>
    </row>
    <row r="2" spans="1:15" x14ac:dyDescent="0.25">
      <c r="A2" s="29"/>
      <c r="B2" s="29"/>
      <c r="C2" s="29"/>
      <c r="D2" s="29"/>
      <c r="K2" s="29"/>
      <c r="L2" s="29"/>
      <c r="M2" s="29"/>
      <c r="N2" s="29"/>
      <c r="O2" s="31" t="s">
        <v>38</v>
      </c>
    </row>
    <row r="3" spans="1:15" x14ac:dyDescent="0.25">
      <c r="A3" s="29"/>
      <c r="B3" s="29"/>
      <c r="C3" s="29"/>
      <c r="D3" s="29"/>
      <c r="K3" s="29"/>
      <c r="L3" s="29"/>
      <c r="M3" s="29"/>
      <c r="N3" s="29"/>
      <c r="O3" s="31" t="s">
        <v>45</v>
      </c>
    </row>
    <row r="4" spans="1:15" x14ac:dyDescent="0.25">
      <c r="A4" s="29"/>
      <c r="B4" s="29"/>
      <c r="C4" s="29"/>
      <c r="D4" s="29"/>
      <c r="K4" s="29"/>
      <c r="L4" s="29"/>
      <c r="M4" s="29"/>
      <c r="N4" s="29"/>
      <c r="O4" s="31" t="s">
        <v>39</v>
      </c>
    </row>
    <row r="5" spans="1:15" x14ac:dyDescent="0.25">
      <c r="A5" s="29"/>
      <c r="B5" s="29"/>
      <c r="C5" s="29"/>
      <c r="D5" s="29"/>
      <c r="K5" s="29"/>
      <c r="L5" s="29"/>
      <c r="M5" s="29"/>
      <c r="N5" s="29"/>
      <c r="O5" s="31" t="s">
        <v>40</v>
      </c>
    </row>
    <row r="6" spans="1:15" x14ac:dyDescent="0.25">
      <c r="A6" s="29"/>
      <c r="B6" s="29"/>
      <c r="C6" s="29"/>
      <c r="D6" s="29"/>
      <c r="K6" s="29"/>
      <c r="L6" s="29"/>
      <c r="M6" s="29"/>
      <c r="N6" s="29"/>
      <c r="O6" s="31" t="s">
        <v>44</v>
      </c>
    </row>
    <row r="7" spans="1:15" x14ac:dyDescent="0.25">
      <c r="A7" s="16"/>
      <c r="B7" s="16"/>
      <c r="C7" s="16"/>
      <c r="D7" s="16"/>
      <c r="K7" s="16"/>
      <c r="L7" s="16"/>
      <c r="M7" s="16"/>
      <c r="N7" s="16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x14ac:dyDescent="0.25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8" t="s">
        <v>20</v>
      </c>
      <c r="M12" s="38"/>
      <c r="N12" s="8"/>
      <c r="O12" s="4" t="s">
        <v>18</v>
      </c>
    </row>
    <row r="13" spans="1:15" ht="18.75" x14ac:dyDescent="0.25">
      <c r="O13" s="5"/>
    </row>
    <row r="14" spans="1:15" ht="18.75" x14ac:dyDescent="0.25">
      <c r="B14" s="39" t="s">
        <v>19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5"/>
    </row>
    <row r="15" spans="1:15" hidden="1" x14ac:dyDescent="0.2">
      <c r="D15" s="37"/>
      <c r="E15" s="37"/>
      <c r="F15" s="37"/>
      <c r="G15" s="37"/>
      <c r="H15" s="37"/>
      <c r="I15" s="37"/>
      <c r="J15" s="37"/>
    </row>
    <row r="16" spans="1:15" x14ac:dyDescent="0.25">
      <c r="G16" s="20"/>
    </row>
    <row r="17" spans="1:15" s="8" customFormat="1" ht="51.75" customHeight="1" x14ac:dyDescent="0.25">
      <c r="A17" s="41" t="s">
        <v>14</v>
      </c>
      <c r="B17" s="42"/>
      <c r="C17" s="43">
        <f>SUMIF(O20:O20,"&gt;0")</f>
        <v>30888</v>
      </c>
      <c r="D17" s="42"/>
      <c r="E17" s="24" t="s">
        <v>46</v>
      </c>
      <c r="F17" s="24" t="s">
        <v>47</v>
      </c>
      <c r="G17" s="24" t="s">
        <v>48</v>
      </c>
      <c r="H17" s="18"/>
      <c r="I17" s="18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4" t="s">
        <v>0</v>
      </c>
      <c r="B18" s="34" t="s">
        <v>1</v>
      </c>
      <c r="C18" s="34" t="s">
        <v>2</v>
      </c>
      <c r="D18" s="34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5" t="s">
        <v>15</v>
      </c>
      <c r="K18" s="34" t="s">
        <v>11</v>
      </c>
      <c r="L18" s="34" t="s">
        <v>12</v>
      </c>
      <c r="M18" s="34" t="s">
        <v>13</v>
      </c>
      <c r="N18" s="34" t="s">
        <v>9</v>
      </c>
      <c r="O18" s="40" t="s">
        <v>10</v>
      </c>
    </row>
    <row r="19" spans="1:15" s="8" customFormat="1" ht="30" x14ac:dyDescent="0.25">
      <c r="A19" s="34"/>
      <c r="B19" s="34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6"/>
      <c r="K19" s="34"/>
      <c r="L19" s="34"/>
      <c r="M19" s="34"/>
      <c r="N19" s="34"/>
      <c r="O19" s="40"/>
    </row>
    <row r="20" spans="1:15" s="8" customFormat="1" ht="34.5" customHeight="1" x14ac:dyDescent="0.25">
      <c r="A20" s="15">
        <v>1</v>
      </c>
      <c r="B20" s="19" t="s">
        <v>41</v>
      </c>
      <c r="C20" s="26" t="s">
        <v>42</v>
      </c>
      <c r="D20" s="26">
        <v>624</v>
      </c>
      <c r="E20" s="27">
        <v>49.8</v>
      </c>
      <c r="F20" s="27">
        <v>51.7</v>
      </c>
      <c r="G20" s="27">
        <v>47</v>
      </c>
      <c r="H20" s="27"/>
      <c r="I20" s="27"/>
      <c r="J20" s="27">
        <f>AVERAGE(E20:I20)</f>
        <v>49.5</v>
      </c>
      <c r="K20" s="26">
        <f t="shared" ref="K20:K27" si="0">COUNT(E20:I20)</f>
        <v>3</v>
      </c>
      <c r="L20" s="26">
        <f t="shared" ref="L20:L27" si="1">STDEV(E20:I20)</f>
        <v>2.3643180835073787</v>
      </c>
      <c r="M20" s="26">
        <f t="shared" ref="M20:M27" si="2">L20/J20*100</f>
        <v>4.776400168701775</v>
      </c>
      <c r="N20" s="23" t="str">
        <f t="shared" ref="N20:N27" si="3">IF(M20&lt;33,"ОДНОРОДНЫЕ","НЕОДНОРОДНЫЕ")</f>
        <v>ОДНОРОДНЫЕ</v>
      </c>
      <c r="O20" s="27">
        <f>D20*J20</f>
        <v>30888</v>
      </c>
    </row>
    <row r="21" spans="1:15" ht="33.75" hidden="1" customHeight="1" x14ac:dyDescent="0.25">
      <c r="A21" s="21">
        <v>44</v>
      </c>
      <c r="B21" s="25"/>
      <c r="C21" s="26" t="s">
        <v>24</v>
      </c>
      <c r="D21" s="26"/>
      <c r="E21" s="27"/>
      <c r="F21" s="27"/>
      <c r="G21" s="27"/>
      <c r="H21" s="27"/>
      <c r="I21" s="27"/>
      <c r="J21" s="27" t="e">
        <f t="shared" ref="J21:J27" si="4">AVERAGE(E21:I21)</f>
        <v>#DIV/0!</v>
      </c>
      <c r="K21" s="26">
        <f t="shared" si="0"/>
        <v>0</v>
      </c>
      <c r="L21" s="26" t="e">
        <f t="shared" si="1"/>
        <v>#DIV/0!</v>
      </c>
      <c r="M21" s="26" t="e">
        <f t="shared" si="2"/>
        <v>#DIV/0!</v>
      </c>
      <c r="N21" s="23" t="e">
        <f t="shared" si="3"/>
        <v>#DIV/0!</v>
      </c>
      <c r="O21" s="27" t="e">
        <f t="shared" ref="O21:O27" si="5">D21*J21</f>
        <v>#DIV/0!</v>
      </c>
    </row>
    <row r="22" spans="1:15" ht="37.5" hidden="1" customHeight="1" x14ac:dyDescent="0.25">
      <c r="A22" s="21">
        <v>45</v>
      </c>
      <c r="B22" s="25"/>
      <c r="C22" s="26" t="s">
        <v>24</v>
      </c>
      <c r="D22" s="26"/>
      <c r="E22" s="27"/>
      <c r="F22" s="27"/>
      <c r="G22" s="27"/>
      <c r="H22" s="27"/>
      <c r="I22" s="27"/>
      <c r="J22" s="27" t="e">
        <f t="shared" si="4"/>
        <v>#DIV/0!</v>
      </c>
      <c r="K22" s="26">
        <f t="shared" si="0"/>
        <v>0</v>
      </c>
      <c r="L22" s="26" t="e">
        <f t="shared" si="1"/>
        <v>#DIV/0!</v>
      </c>
      <c r="M22" s="26" t="e">
        <f t="shared" si="2"/>
        <v>#DIV/0!</v>
      </c>
      <c r="N22" s="23" t="e">
        <f t="shared" si="3"/>
        <v>#DIV/0!</v>
      </c>
      <c r="O22" s="27" t="e">
        <f t="shared" si="5"/>
        <v>#DIV/0!</v>
      </c>
    </row>
    <row r="23" spans="1:15" ht="42" hidden="1" customHeight="1" x14ac:dyDescent="0.25">
      <c r="A23" s="21">
        <v>46</v>
      </c>
      <c r="B23" s="25"/>
      <c r="C23" s="26" t="s">
        <v>24</v>
      </c>
      <c r="D23" s="26"/>
      <c r="E23" s="27"/>
      <c r="F23" s="27"/>
      <c r="G23" s="27"/>
      <c r="H23" s="27"/>
      <c r="I23" s="27"/>
      <c r="J23" s="27" t="e">
        <f t="shared" si="4"/>
        <v>#DIV/0!</v>
      </c>
      <c r="K23" s="26">
        <f t="shared" si="0"/>
        <v>0</v>
      </c>
      <c r="L23" s="26" t="e">
        <f t="shared" si="1"/>
        <v>#DIV/0!</v>
      </c>
      <c r="M23" s="26" t="e">
        <f t="shared" si="2"/>
        <v>#DIV/0!</v>
      </c>
      <c r="N23" s="26" t="e">
        <f t="shared" si="3"/>
        <v>#DIV/0!</v>
      </c>
      <c r="O23" s="27" t="e">
        <f t="shared" si="5"/>
        <v>#DIV/0!</v>
      </c>
    </row>
    <row r="24" spans="1:15" ht="39.75" hidden="1" customHeight="1" x14ac:dyDescent="0.25">
      <c r="A24" s="21">
        <v>47</v>
      </c>
      <c r="B24" s="25"/>
      <c r="C24" s="26" t="s">
        <v>24</v>
      </c>
      <c r="D24" s="26"/>
      <c r="E24" s="27"/>
      <c r="F24" s="27"/>
      <c r="G24" s="27"/>
      <c r="H24" s="27"/>
      <c r="I24" s="27"/>
      <c r="J24" s="27" t="e">
        <f t="shared" si="4"/>
        <v>#DIV/0!</v>
      </c>
      <c r="K24" s="26">
        <f t="shared" si="0"/>
        <v>0</v>
      </c>
      <c r="L24" s="26" t="e">
        <f t="shared" si="1"/>
        <v>#DIV/0!</v>
      </c>
      <c r="M24" s="26" t="e">
        <f t="shared" si="2"/>
        <v>#DIV/0!</v>
      </c>
      <c r="N24" s="26" t="e">
        <f t="shared" si="3"/>
        <v>#DIV/0!</v>
      </c>
      <c r="O24" s="27" t="e">
        <f t="shared" si="5"/>
        <v>#DIV/0!</v>
      </c>
    </row>
    <row r="25" spans="1:15" ht="33" hidden="1" customHeight="1" x14ac:dyDescent="0.25">
      <c r="A25" s="21">
        <v>48</v>
      </c>
      <c r="B25" s="25"/>
      <c r="C25" s="26" t="s">
        <v>24</v>
      </c>
      <c r="D25" s="26"/>
      <c r="E25" s="27"/>
      <c r="F25" s="27"/>
      <c r="G25" s="27"/>
      <c r="H25" s="27"/>
      <c r="I25" s="27"/>
      <c r="J25" s="27" t="e">
        <f t="shared" si="4"/>
        <v>#DIV/0!</v>
      </c>
      <c r="K25" s="26">
        <f t="shared" si="0"/>
        <v>0</v>
      </c>
      <c r="L25" s="26" t="e">
        <f t="shared" si="1"/>
        <v>#DIV/0!</v>
      </c>
      <c r="M25" s="26" t="e">
        <f t="shared" si="2"/>
        <v>#DIV/0!</v>
      </c>
      <c r="N25" s="26" t="e">
        <f t="shared" si="3"/>
        <v>#DIV/0!</v>
      </c>
      <c r="O25" s="27" t="e">
        <f t="shared" si="5"/>
        <v>#DIV/0!</v>
      </c>
    </row>
    <row r="26" spans="1:15" ht="39.75" hidden="1" customHeight="1" x14ac:dyDescent="0.25">
      <c r="A26" s="21">
        <v>49</v>
      </c>
      <c r="B26" s="25"/>
      <c r="C26" s="26" t="s">
        <v>24</v>
      </c>
      <c r="D26" s="26"/>
      <c r="E26" s="27"/>
      <c r="F26" s="27"/>
      <c r="G26" s="27"/>
      <c r="H26" s="27"/>
      <c r="I26" s="27"/>
      <c r="J26" s="27" t="e">
        <f t="shared" si="4"/>
        <v>#DIV/0!</v>
      </c>
      <c r="K26" s="26">
        <f t="shared" si="0"/>
        <v>0</v>
      </c>
      <c r="L26" s="26" t="e">
        <f t="shared" si="1"/>
        <v>#DIV/0!</v>
      </c>
      <c r="M26" s="26" t="e">
        <f t="shared" si="2"/>
        <v>#DIV/0!</v>
      </c>
      <c r="N26" s="26" t="e">
        <f t="shared" si="3"/>
        <v>#DIV/0!</v>
      </c>
      <c r="O26" s="27" t="e">
        <f t="shared" si="5"/>
        <v>#DIV/0!</v>
      </c>
    </row>
    <row r="27" spans="1:15" ht="15.75" hidden="1" x14ac:dyDescent="0.25">
      <c r="A27" s="21">
        <v>50</v>
      </c>
      <c r="B27" s="25"/>
      <c r="C27" s="26" t="s">
        <v>24</v>
      </c>
      <c r="D27" s="26"/>
      <c r="E27" s="27"/>
      <c r="F27" s="27"/>
      <c r="G27" s="27"/>
      <c r="H27" s="27"/>
      <c r="I27" s="27"/>
      <c r="J27" s="27" t="e">
        <f t="shared" si="4"/>
        <v>#DIV/0!</v>
      </c>
      <c r="K27" s="26">
        <f t="shared" si="0"/>
        <v>0</v>
      </c>
      <c r="L27" s="26" t="e">
        <f t="shared" si="1"/>
        <v>#DIV/0!</v>
      </c>
      <c r="M27" s="26" t="e">
        <f t="shared" si="2"/>
        <v>#DIV/0!</v>
      </c>
      <c r="N27" s="26" t="e">
        <f t="shared" si="3"/>
        <v>#DIV/0!</v>
      </c>
      <c r="O27" s="27" t="e">
        <f t="shared" si="5"/>
        <v>#DIV/0!</v>
      </c>
    </row>
    <row r="28" spans="1:15" hidden="1" x14ac:dyDescent="0.25">
      <c r="A28" s="21">
        <v>43</v>
      </c>
      <c r="B28" s="19"/>
      <c r="C28" s="17" t="s">
        <v>24</v>
      </c>
      <c r="D28" s="17"/>
      <c r="E28" s="13"/>
      <c r="F28" s="13"/>
      <c r="G28" s="13"/>
      <c r="H28" s="13"/>
      <c r="I28" s="13"/>
      <c r="J28" s="22" t="e">
        <f t="shared" ref="J28:J33" si="6">AVERAGE(E28:I28)</f>
        <v>#DIV/0!</v>
      </c>
      <c r="K28" s="21">
        <f t="shared" ref="K28:K33" si="7">COUNT(E28:I28)</f>
        <v>0</v>
      </c>
      <c r="L28" s="21" t="e">
        <f t="shared" ref="L28:L33" si="8">STDEV(E28:I28)</f>
        <v>#DIV/0!</v>
      </c>
      <c r="M28" s="21" t="e">
        <f t="shared" ref="M28:M33" si="9">L28/J28*100</f>
        <v>#DIV/0!</v>
      </c>
      <c r="N28" s="21" t="e">
        <f t="shared" ref="N28:N33" si="10">IF(M28&lt;33,"ОДНОРОДНЫЕ","НЕОДНОРОДНЫЕ")</f>
        <v>#DIV/0!</v>
      </c>
      <c r="O28" s="22" t="e">
        <f t="shared" ref="O28:O33" si="11">D28*J28</f>
        <v>#DIV/0!</v>
      </c>
    </row>
    <row r="29" spans="1:15" hidden="1" x14ac:dyDescent="0.25">
      <c r="A29" s="21">
        <v>44</v>
      </c>
      <c r="B29" s="19"/>
      <c r="C29" s="17" t="s">
        <v>24</v>
      </c>
      <c r="D29" s="17"/>
      <c r="E29" s="13"/>
      <c r="F29" s="13"/>
      <c r="G29" s="13"/>
      <c r="H29" s="13"/>
      <c r="I29" s="13"/>
      <c r="J29" s="22" t="e">
        <f t="shared" si="6"/>
        <v>#DIV/0!</v>
      </c>
      <c r="K29" s="21">
        <f t="shared" si="7"/>
        <v>0</v>
      </c>
      <c r="L29" s="21" t="e">
        <f t="shared" si="8"/>
        <v>#DIV/0!</v>
      </c>
      <c r="M29" s="21" t="e">
        <f t="shared" si="9"/>
        <v>#DIV/0!</v>
      </c>
      <c r="N29" s="21" t="e">
        <f t="shared" si="10"/>
        <v>#DIV/0!</v>
      </c>
      <c r="O29" s="22" t="e">
        <f t="shared" si="11"/>
        <v>#DIV/0!</v>
      </c>
    </row>
    <row r="30" spans="1:15" hidden="1" x14ac:dyDescent="0.25">
      <c r="A30" s="21">
        <v>45</v>
      </c>
      <c r="B30" s="19"/>
      <c r="C30" s="17" t="s">
        <v>24</v>
      </c>
      <c r="D30" s="17"/>
      <c r="E30" s="13"/>
      <c r="F30" s="13"/>
      <c r="G30" s="13"/>
      <c r="H30" s="13"/>
      <c r="I30" s="13"/>
      <c r="J30" s="22" t="e">
        <f t="shared" si="6"/>
        <v>#DIV/0!</v>
      </c>
      <c r="K30" s="21">
        <f t="shared" si="7"/>
        <v>0</v>
      </c>
      <c r="L30" s="21" t="e">
        <f t="shared" si="8"/>
        <v>#DIV/0!</v>
      </c>
      <c r="M30" s="21" t="e">
        <f t="shared" si="9"/>
        <v>#DIV/0!</v>
      </c>
      <c r="N30" s="21" t="e">
        <f t="shared" si="10"/>
        <v>#DIV/0!</v>
      </c>
      <c r="O30" s="22" t="e">
        <f t="shared" si="11"/>
        <v>#DIV/0!</v>
      </c>
    </row>
    <row r="31" spans="1:15" hidden="1" x14ac:dyDescent="12.75">
      <c r="A31" s="21">
        <v>46</v>
      </c>
      <c r="B31" s="19"/>
      <c r="C31" s="17" t="s">
        <v>24</v>
      </c>
      <c r="D31" s="17"/>
      <c r="E31" s="13"/>
      <c r="F31" s="13"/>
      <c r="G31" s="13"/>
      <c r="H31" s="13"/>
      <c r="I31" s="13"/>
      <c r="J31" s="22" t="e">
        <f t="shared" si="6"/>
        <v>#DIV/0!</v>
      </c>
      <c r="K31" s="21">
        <f t="shared" si="7"/>
        <v>0</v>
      </c>
      <c r="L31" s="21" t="e">
        <f t="shared" si="8"/>
        <v>#DIV/0!</v>
      </c>
      <c r="M31" s="21" t="e">
        <f t="shared" si="9"/>
        <v>#DIV/0!</v>
      </c>
      <c r="N31" s="21" t="e">
        <f t="shared" si="10"/>
        <v>#DIV/0!</v>
      </c>
      <c r="O31" s="22" t="e">
        <f t="shared" si="11"/>
        <v>#DIV/0!</v>
      </c>
    </row>
    <row r="32" spans="1:15" hidden="1" x14ac:dyDescent="12.75">
      <c r="A32" s="21">
        <v>47</v>
      </c>
      <c r="B32" s="19"/>
      <c r="C32" s="17" t="s">
        <v>24</v>
      </c>
      <c r="D32" s="17"/>
      <c r="E32" s="13"/>
      <c r="F32" s="13"/>
      <c r="G32" s="13"/>
      <c r="H32" s="13"/>
      <c r="I32" s="13"/>
      <c r="J32" s="22" t="e">
        <f t="shared" si="6"/>
        <v>#DIV/0!</v>
      </c>
      <c r="K32" s="21">
        <f t="shared" si="7"/>
        <v>0</v>
      </c>
      <c r="L32" s="21" t="e">
        <f t="shared" si="8"/>
        <v>#DIV/0!</v>
      </c>
      <c r="M32" s="21" t="e">
        <f t="shared" si="9"/>
        <v>#DIV/0!</v>
      </c>
      <c r="N32" s="21" t="e">
        <f t="shared" si="10"/>
        <v>#DIV/0!</v>
      </c>
      <c r="O32" s="22" t="e">
        <f t="shared" si="11"/>
        <v>#DIV/0!</v>
      </c>
    </row>
    <row r="33" spans="1:15" hidden="1" x14ac:dyDescent="12.75">
      <c r="A33" s="21">
        <v>48</v>
      </c>
      <c r="B33" s="19"/>
      <c r="C33" s="17" t="s">
        <v>24</v>
      </c>
      <c r="D33" s="17"/>
      <c r="E33" s="13"/>
      <c r="F33" s="13"/>
      <c r="G33" s="13"/>
      <c r="H33" s="13"/>
      <c r="I33" s="13"/>
      <c r="J33" s="22" t="e">
        <f t="shared" si="6"/>
        <v>#DIV/0!</v>
      </c>
      <c r="K33" s="21">
        <f t="shared" si="7"/>
        <v>0</v>
      </c>
      <c r="L33" s="21" t="e">
        <f t="shared" si="8"/>
        <v>#DIV/0!</v>
      </c>
      <c r="M33" s="21" t="e">
        <f t="shared" si="9"/>
        <v>#DIV/0!</v>
      </c>
      <c r="N33" s="21" t="e">
        <f t="shared" si="10"/>
        <v>#DIV/0!</v>
      </c>
      <c r="O33" s="22" t="e">
        <f t="shared" si="11"/>
        <v>#DIV/0!</v>
      </c>
    </row>
    <row r="34" spans="1:15" hidden="1" x14ac:dyDescent="12.75"/>
    <row r="35" spans="1:15" ht="15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</row>
    <row r="36" spans="1:15" ht="15" customHeight="1" x14ac:dyDescent="0.25">
      <c r="A36" s="32" t="s">
        <v>36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</row>
    <row r="37" spans="1:15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94.5" hidden="1" x14ac:dyDescent="0.25">
      <c r="B38" s="25" t="s">
        <v>25</v>
      </c>
    </row>
    <row r="39" spans="1:15" ht="94.5" hidden="1" x14ac:dyDescent="0.25">
      <c r="B39" s="25" t="s">
        <v>31</v>
      </c>
    </row>
    <row r="40" spans="1:15" ht="94.5" hidden="1" x14ac:dyDescent="0.25">
      <c r="B40" s="25" t="s">
        <v>32</v>
      </c>
    </row>
    <row r="41" spans="1:15" ht="63" hidden="1" x14ac:dyDescent="0.25">
      <c r="B41" s="25" t="s">
        <v>26</v>
      </c>
    </row>
    <row r="42" spans="1:15" ht="94.5" hidden="1" x14ac:dyDescent="0.25">
      <c r="B42" s="25" t="s">
        <v>27</v>
      </c>
    </row>
    <row r="43" spans="1:15" ht="63" hidden="1" x14ac:dyDescent="0.25">
      <c r="B43" s="25" t="s">
        <v>28</v>
      </c>
    </row>
    <row r="44" spans="1:15" ht="63" hidden="1" x14ac:dyDescent="0.25">
      <c r="B44" s="25" t="s">
        <v>29</v>
      </c>
    </row>
    <row r="45" spans="1:15" ht="15.75" hidden="1" x14ac:dyDescent="0.25">
      <c r="B45" s="25"/>
    </row>
    <row r="46" spans="1:15" ht="78.75" hidden="1" x14ac:dyDescent="0.25">
      <c r="B46" s="25" t="s">
        <v>33</v>
      </c>
    </row>
    <row r="47" spans="1:15" hidden="1" x14ac:dyDescent="0.25"/>
    <row r="48" spans="1:15" ht="63" hidden="1" x14ac:dyDescent="0.25">
      <c r="B48" s="25" t="s">
        <v>34</v>
      </c>
    </row>
    <row r="49" spans="1:15" ht="63" hidden="1" x14ac:dyDescent="0.25">
      <c r="B49" s="28" t="s">
        <v>35</v>
      </c>
    </row>
    <row r="50" spans="1:15" hidden="1" x14ac:dyDescent="0.25"/>
    <row r="51" spans="1:15" x14ac:dyDescent="0.25">
      <c r="A51" s="33" t="s">
        <v>30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5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4" spans="1:15" x14ac:dyDescent="0.25">
      <c r="A54" s="33" t="s">
        <v>43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</sheetData>
  <mergeCells count="17">
    <mergeCell ref="D15:J15"/>
    <mergeCell ref="N18:N19"/>
    <mergeCell ref="C18:D18"/>
    <mergeCell ref="L12:M12"/>
    <mergeCell ref="B14:N14"/>
    <mergeCell ref="A17:B17"/>
    <mergeCell ref="C17:D17"/>
    <mergeCell ref="A36:O37"/>
    <mergeCell ref="A51:O52"/>
    <mergeCell ref="A54:O54"/>
    <mergeCell ref="A18:A19"/>
    <mergeCell ref="B18:B19"/>
    <mergeCell ref="J18:J19"/>
    <mergeCell ref="K18:K19"/>
    <mergeCell ref="L18:L19"/>
    <mergeCell ref="M18:M19"/>
    <mergeCell ref="O18:O19"/>
  </mergeCells>
  <conditionalFormatting sqref="N20:N33">
    <cfRule type="containsText" dxfId="5" priority="154" operator="containsText" text="НЕ">
      <formula>NOT(ISERROR(SEARCH("НЕ",N20)))</formula>
    </cfRule>
    <cfRule type="containsText" dxfId="4" priority="155" operator="containsText" text="ОДНОРОДНЫЕ">
      <formula>NOT(ISERROR(SEARCH("ОДНОРОДНЫЕ",N20)))</formula>
    </cfRule>
    <cfRule type="containsText" dxfId="3" priority="156" operator="containsText" text="НЕОДНОРОДНЫЕ">
      <formula>NOT(ISERROR(SEARCH("НЕОДНОРОДНЫЕ",N20)))</formula>
    </cfRule>
  </conditionalFormatting>
  <conditionalFormatting sqref="N20:N33">
    <cfRule type="containsText" dxfId="2" priority="151" operator="containsText" text="НЕОДНОРОДНЫЕ">
      <formula>NOT(ISERROR(SEARCH("НЕОДНОРОДНЫЕ",N20)))</formula>
    </cfRule>
    <cfRule type="containsText" dxfId="1" priority="152" operator="containsText" text="ОДНОРОДНЫЕ">
      <formula>NOT(ISERROR(SEARCH("ОДНОРОДНЫЕ",N20)))</formula>
    </cfRule>
    <cfRule type="containsText" dxfId="0" priority="15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2022-08-17T05:12:20Z</dcterms:modified>
</cp:coreProperties>
</file>