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J24" i="1"/>
  <c r="O24" i="1" s="1"/>
  <c r="K24" i="1"/>
  <c r="M24" i="1" l="1"/>
  <c r="M20" i="1"/>
  <c r="N20" i="1" s="1"/>
  <c r="M22" i="1"/>
  <c r="N22" i="1" s="1"/>
  <c r="O23" i="1"/>
  <c r="O20" i="1"/>
  <c r="N24" i="1"/>
  <c r="J21" i="1" l="1"/>
  <c r="O21" i="1" s="1"/>
  <c r="C17" i="1" s="1"/>
  <c r="K21" i="1"/>
  <c r="L21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<sst xmlns="http://schemas.openxmlformats.org/spreadsheetml/2006/main" count="42" uniqueCount="38">
  <si>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</si>
  <si>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</si>
  <si>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</si>
  <si>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</si>
  <si>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</si>
  <si>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</si>
  <si>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</si>
  <si>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</si>
  <si>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</si>
  <si>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</si>
  <si>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</si>
  <si>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</si>
  <si>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</si>
  <si>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</si>
  <si>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</si>
  <si>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</si>
  <si>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</si>
  <si>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</si>
  <si>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</si>
  <si>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</si>
  <si>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</si>
  <si>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</si>
  <si>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</si>
  <si>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</si>
  <si>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</si>
  <si>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</si>
  <si>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стоматологическое медицинское оборудование 125 ед.</t>
  </si>
  <si>
    <t>КП вх.5199 от 03.12.2021</t>
  </si>
  <si>
    <t>КП вх.5548 от 22.12.2021</t>
  </si>
  <si>
    <t>КП вх.5542 от 22.12.2021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</si>
  <si>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</si>
  <si>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578 385,25 (пятьсот семьесят восемь тысяч триста восемьдесят пять) рублей 25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</si>
  <si>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</si>
  <si>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</si>
  <si>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</si>
  <si>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</si>
  <si>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369-21н</t>
  </si>
  <si>
    <t>на оказание услуг на оказание услуг по техническому обслуживанию стоматологического оборудования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</si>
</sst>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P34" sqref="P3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36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28.5" customHeight="1" x14ac:dyDescent="0.25">
      <c r="A17" s="33" t="s">
        <v>14</v>
      </c>
      <c r="B17" s="34"/>
      <c r="C17" s="35">
        <f>SUMIF(O20:O24,"&gt;0")</f>
        <v>578385.28</v>
      </c>
      <c r="D17" s="34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8"/>
      <c r="L19" s="28"/>
      <c r="M19" s="28"/>
      <c r="N19" s="28"/>
      <c r="O19" s="32"/>
    </row>
    <row r="20" spans="1:15" s="8" customFormat="1" ht="45.6" customHeight="1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38857.32</v>
      </c>
      <c r="F20" s="19">
        <v>54159</v>
      </c>
      <c r="G20" s="19">
        <v>51580</v>
      </c>
      <c r="H20" s="16"/>
      <c r="I20" s="16"/>
      <c r="J20" s="16">
        <f t="shared" ref="J20:J23" si="0">AVERAGE(E20:I20)</f>
        <v>48198.773333333338</v>
      </c>
      <c r="K20" s="17">
        <f t="shared" ref="K20:K23" si="1">COUNT(E20:I20)</f>
        <v>3</v>
      </c>
      <c r="L20" s="17">
        <f t="shared" ref="L20:L23" si="2">STDEV(E20:I20)</f>
        <v>8192.0615863244966</v>
      </c>
      <c r="M20" s="17">
        <f t="shared" ref="M20:M23" si="3">L20/J20*100</f>
        <v>16.996410945294794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578385.28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27" customFormat="1" ht="33.6" customHeight="1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s="10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23" customFormat="1" ht="15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2021-12-29T10:35:50Z</dcterms:modified>
</cp:coreProperties>
</file>