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L23" i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E21" i="1"/>
  <c r="F21" i="1"/>
  <c r="L21" i="1"/>
  <c r="J21" i="1"/>
  <c r="O21" i="1" s="1"/>
  <c r="K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<sst xmlns="http://schemas.openxmlformats.org/spreadsheetml/2006/main" count="43" uniqueCount="39">
  <si>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</si>
  <si>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</si>
  <si>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</si>
  <si>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</si>
  <si>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</si>
  <si>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</si>
  <si>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</si>
  <si>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</si>
  <si>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</si>
  <si>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</si>
  <si>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</si>
  <si>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</si>
  <si>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</si>
  <si>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</si>
  <si>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</si>
  <si>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</si>
  <si>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</si>
  <si>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</si>
  <si>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</si>
  <si>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</si>
  <si>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</si>
  <si>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</si>
  <si>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</si>
  <si>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</si>
  <si>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</si>
  <si>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шт</t>
  </si>
  <si>
    <t>ТО кондиционеров</t>
  </si>
  <si>
    <t>КП вх.4877 от 17.11.2021</t>
  </si>
  <si>
    <t>КП вх.4876 от 17.11.2021</t>
  </si>
  <si>
    <t>КП вх.4875 от 17.11.2021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</si>
  <si>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</si>
  <si>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</si>
  <si>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464 000,00 (четыреста шестьдесят четыре тысячи)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</si>
  <si>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</si>
  <si>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</si>
  <si>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</si>
  <si>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</si>
  <si>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347-21н</t>
  </si>
  <si>
    <t>на оказание услуг по техническому обслуживанию кондиционеров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</si>
</sst>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8" t="s">
        <v>33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8" t="s">
        <v>34</v>
      </c>
    </row>
    <row r="3" spans="1:15" x14ac:dyDescent="0.25">
      <c r="A3" s="25"/>
      <c r="B3" s="25"/>
      <c r="C3" s="25"/>
      <c r="D3" s="25"/>
      <c r="K3" s="25"/>
      <c r="L3" s="25"/>
      <c r="M3" s="25"/>
      <c r="N3" s="25"/>
      <c r="O3" s="38" t="s">
        <v>38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8" t="s">
        <v>35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8" t="s">
        <v>36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8" t="s">
        <v>37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8" t="s">
        <v>20</v>
      </c>
      <c r="M12" s="2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29" t="s">
        <v>19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5"/>
    </row>
    <row r="15" spans="1:15" hidden="1" x14ac:dyDescent="0.25"/>
    <row r="17" spans="1:15" s="8" customFormat="1" ht="28.5" customHeight="1" x14ac:dyDescent="0.25">
      <c r="A17" s="31" t="s">
        <v>14</v>
      </c>
      <c r="B17" s="32"/>
      <c r="C17" s="33">
        <f>SUMIF(O20:O24,"&gt;0")</f>
        <v>522000</v>
      </c>
      <c r="D17" s="32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7" t="s">
        <v>0</v>
      </c>
      <c r="B18" s="27" t="s">
        <v>1</v>
      </c>
      <c r="C18" s="27" t="s">
        <v>2</v>
      </c>
      <c r="D18" s="27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4" t="s">
        <v>15</v>
      </c>
      <c r="K18" s="27" t="s">
        <v>11</v>
      </c>
      <c r="L18" s="27" t="s">
        <v>12</v>
      </c>
      <c r="M18" s="27" t="s">
        <v>13</v>
      </c>
      <c r="N18" s="27" t="s">
        <v>9</v>
      </c>
      <c r="O18" s="30" t="s">
        <v>10</v>
      </c>
    </row>
    <row r="19" spans="1:15" s="8" customFormat="1" ht="30" x14ac:dyDescent="0.25">
      <c r="A19" s="27"/>
      <c r="B19" s="27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5"/>
      <c r="K19" s="27"/>
      <c r="L19" s="27"/>
      <c r="M19" s="27"/>
      <c r="N19" s="27"/>
      <c r="O19" s="30"/>
    </row>
    <row r="20" spans="1:15" s="8" customFormat="1" ht="18.600000000000001" customHeight="1" x14ac:dyDescent="0.25">
      <c r="A20" s="17">
        <v>1</v>
      </c>
      <c r="B20" s="21" t="s">
        <v>26</v>
      </c>
      <c r="C20" s="21" t="s">
        <v>25</v>
      </c>
      <c r="D20" s="23">
        <v>290</v>
      </c>
      <c r="E20" s="19">
        <v>1600</v>
      </c>
      <c r="F20" s="19">
        <v>2000</v>
      </c>
      <c r="G20" s="19">
        <v>1800</v>
      </c>
      <c r="H20" s="16"/>
      <c r="I20" s="16"/>
      <c r="J20" s="16">
        <f t="shared" ref="J20:J23" si="0">AVERAGE(E20:I20)</f>
        <v>1800</v>
      </c>
      <c r="K20" s="17">
        <f t="shared" ref="K20:K23" si="1">COUNT(E20:I20)</f>
        <v>3</v>
      </c>
      <c r="L20" s="17">
        <f t="shared" ref="L20:L23" si="2">STDEV(E20:I20)</f>
        <v>200</v>
      </c>
      <c r="M20" s="17">
        <f t="shared" ref="M20:M23" si="3">L20/J20*100</f>
        <v>11.111111111111111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522000</v>
      </c>
    </row>
    <row r="21" spans="1:15" s="8" customFormat="1" ht="30" x14ac:dyDescent="0.25">
      <c r="A21" s="17">
        <v>2</v>
      </c>
      <c r="B21" s="21" t="s">
        <v>30</v>
      </c>
      <c r="C21" s="21"/>
      <c r="D21" s="23"/>
      <c r="E21" s="19">
        <f>D20*E20</f>
        <v>464000</v>
      </c>
      <c r="F21" s="19">
        <f>D20*F20</f>
        <v>580000</v>
      </c>
      <c r="G21" s="19">
        <f>D20*G20</f>
        <v>522000</v>
      </c>
      <c r="H21" s="16"/>
      <c r="I21" s="16"/>
      <c r="J21" s="16">
        <f t="shared" si="0"/>
        <v>522000</v>
      </c>
      <c r="K21" s="17">
        <f t="shared" si="1"/>
        <v>3</v>
      </c>
      <c r="L21" s="17">
        <f t="shared" si="2"/>
        <v>58000</v>
      </c>
      <c r="M21" s="17">
        <f t="shared" si="3"/>
        <v>11.111111111111111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6" customFormat="1" ht="33.6" customHeight="1" x14ac:dyDescent="0.25">
      <c r="A26" s="36" t="s">
        <v>31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s="26" customFormat="1" ht="35.450000000000003" customHeight="1" x14ac:dyDescent="0.25">
      <c r="A27" s="36" t="s">
        <v>24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s="26" customForma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s="26" customFormat="1" ht="30" customHeight="1" x14ac:dyDescent="0.25">
      <c r="A29" s="37" t="s">
        <v>32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</sheetData>
  <mergeCells count="17"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29:O2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2021-12-16T08:27:12Z</dcterms:modified>
</cp:coreProperties>
</file>