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M24" i="1" s="1"/>
  <c r="J24" i="1"/>
  <c r="O24" i="1" s="1"/>
  <c r="K24" i="1"/>
  <c r="J21" i="1" l="1"/>
  <c r="O21" i="1" s="1"/>
  <c r="K21" i="1"/>
  <c r="L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<sst xmlns="http://schemas.openxmlformats.org/spreadsheetml/2006/main" count="43" uniqueCount="39">
  <si>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</si>
  <si>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</si>
  <si>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</si>
  <si>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</si>
  <si>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</si>
  <si>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</si>
  <si>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</si>
  <si>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</si>
  <si>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</si>
  <si>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</si>
  <si>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</si>
  <si>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</si>
  <si>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</si>
  <si>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</si>
  <si>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</si>
  <si>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</si>
  <si>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</si>
  <si>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</si>
  <si>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</si>
  <si>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</si>
  <si>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</si>
  <si>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</si>
  <si>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</si>
  <si>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</si>
  <si>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</si>
  <si>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</si>
  <si>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Продление регистрации одного домена (SSL сертификат)</t>
  </si>
  <si>
    <t>усл.ед.</t>
  </si>
  <si>
    <t>Объем выделяемого диского пространства (хост 20000)</t>
  </si>
  <si>
    <t>КП вх.4944 от 18.11.2021</t>
  </si>
  <si>
    <t>КП вх.4946 от 18.11.2021</t>
  </si>
  <si>
    <t>КП вх.4945 от 18.11.2021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</si>
  <si>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</si>
  <si>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16 851,20 (шестнадцать тысяч восемьсот пятьдесят один) рубль 20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</si>
  <si>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</si>
  <si>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</si>
  <si>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</si>
  <si>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335-21н</t>
  </si>
  <si>
    <t>на оказание услуг по размещению и поддержке ресурсов в сети Интернет (регистрация доменного имени и услуги хостинга)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</si>
</sst>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35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0" t="s">
        <v>38</v>
      </c>
    </row>
    <row r="4" spans="1:15" x14ac:dyDescent="0.25">
      <c r="A4" s="26"/>
      <c r="B4" s="26"/>
      <c r="C4" s="26"/>
      <c r="D4" s="26"/>
      <c r="K4" s="26"/>
      <c r="L4" s="26"/>
      <c r="M4" s="26"/>
      <c r="N4" s="26"/>
      <c r="O4" s="40" t="s">
        <v>36</v>
      </c>
    </row>
    <row r="5" spans="1:15" x14ac:dyDescent="0.2">
      <c r="A5" s="26"/>
      <c r="B5" s="26"/>
      <c r="C5" s="26"/>
      <c r="D5" s="26"/>
      <c r="K5" s="26"/>
      <c r="L5" s="26"/>
      <c r="M5" s="26"/>
      <c r="N5" s="26"/>
      <c r="O5" s="41" t="s">
        <v>37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ht="14.45" x14ac:dyDescent="0.3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0" t="s">
        <v>20</v>
      </c>
      <c r="M13" s="30"/>
      <c r="N13" s="8"/>
      <c r="O13" s="4" t="s">
        <v>18</v>
      </c>
    </row>
    <row r="14" spans="1:15" ht="18" x14ac:dyDescent="0.3">
      <c r="O14" s="5"/>
    </row>
    <row r="15" spans="1:15" ht="18.75" x14ac:dyDescent="0.25"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5"/>
    </row>
    <row r="17" spans="1:15" s="8" customFormat="1" ht="44.45" customHeight="1" x14ac:dyDescent="0.25">
      <c r="A17" s="33" t="s">
        <v>14</v>
      </c>
      <c r="B17" s="34"/>
      <c r="C17" s="35">
        <f>SUMIF(O20:O24,"&gt;0")</f>
        <v>16851.2</v>
      </c>
      <c r="D17" s="34"/>
      <c r="E17" s="15" t="s">
        <v>29</v>
      </c>
      <c r="F17" s="15" t="s">
        <v>30</v>
      </c>
      <c r="G17" s="15" t="s">
        <v>31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6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2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29"/>
      <c r="L19" s="29"/>
      <c r="M19" s="29"/>
      <c r="N19" s="29"/>
      <c r="O19" s="32"/>
    </row>
    <row r="20" spans="1:15" s="8" customFormat="1" ht="45" x14ac:dyDescent="0.25">
      <c r="A20" s="17">
        <v>1</v>
      </c>
      <c r="B20" s="27" t="s">
        <v>28</v>
      </c>
      <c r="C20" s="21" t="s">
        <v>25</v>
      </c>
      <c r="D20" s="25">
        <v>12</v>
      </c>
      <c r="E20" s="19">
        <v>1345</v>
      </c>
      <c r="F20" s="19">
        <v>1465</v>
      </c>
      <c r="G20" s="19">
        <v>1320</v>
      </c>
      <c r="H20" s="16"/>
      <c r="I20" s="16"/>
      <c r="J20" s="16">
        <f t="shared" ref="J20:J23" si="0">AVERAGE(E20:I20)</f>
        <v>1376.6666666666667</v>
      </c>
      <c r="K20" s="17">
        <f t="shared" ref="K20:K23" si="1">COUNT(E20:I20)</f>
        <v>3</v>
      </c>
      <c r="L20" s="17">
        <f t="shared" ref="L20:L23" si="2">STDEV(E20:I20)</f>
        <v>77.513439694889911</v>
      </c>
      <c r="M20" s="17">
        <f t="shared" ref="M20:M23" si="3">L20/J20*100</f>
        <v>5.6305162005973299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16520</v>
      </c>
    </row>
    <row r="21" spans="1:15" s="8" customFormat="1" ht="45" x14ac:dyDescent="0.25">
      <c r="A21" s="17">
        <v>2</v>
      </c>
      <c r="B21" s="27" t="s">
        <v>26</v>
      </c>
      <c r="C21" s="21" t="s">
        <v>27</v>
      </c>
      <c r="D21" s="25">
        <v>1</v>
      </c>
      <c r="E21" s="19">
        <v>330</v>
      </c>
      <c r="F21" s="19">
        <v>345.6</v>
      </c>
      <c r="G21" s="19">
        <v>318</v>
      </c>
      <c r="H21" s="16"/>
      <c r="I21" s="16"/>
      <c r="J21" s="16">
        <f t="shared" si="0"/>
        <v>331.2</v>
      </c>
      <c r="K21" s="17">
        <f t="shared" si="1"/>
        <v>3</v>
      </c>
      <c r="L21" s="17">
        <f t="shared" si="2"/>
        <v>13.839075113604967</v>
      </c>
      <c r="M21" s="17">
        <f t="shared" si="3"/>
        <v>4.1784647082140598</v>
      </c>
      <c r="N21" s="17" t="str">
        <f t="shared" si="4"/>
        <v>ОДНОРОДНЫЕ</v>
      </c>
      <c r="O21" s="16">
        <f t="shared" si="5"/>
        <v>331.2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8" customFormat="1" ht="33.6" customHeight="1" x14ac:dyDescent="0.25">
      <c r="A26" s="38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28" customFormat="1" ht="33.6" customHeight="1" x14ac:dyDescent="0.25">
      <c r="A27" s="38" t="s">
        <v>24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1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23" customFormat="1" ht="18" customHeight="1" x14ac:dyDescent="0.25">
      <c r="A29" s="39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</sheetData>
  <mergeCells count="17">
    <mergeCell ref="B18:B19"/>
    <mergeCell ref="C18:D18"/>
    <mergeCell ref="A29:O29"/>
    <mergeCell ref="L13:M13"/>
    <mergeCell ref="B15:N15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2021-12-03T07:55:43Z</dcterms:modified>
</cp:coreProperties>
</file>